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3. 723/Fișiere editabile/"/>
    </mc:Choice>
  </mc:AlternateContent>
  <xr:revisionPtr revIDLastSave="1531" documentId="13_ncr:1_{66A3B85A-5A6E-4CF7-986C-64858F93FA23}" xr6:coauthVersionLast="47" xr6:coauthVersionMax="47" xr10:uidLastSave="{7FC85866-73B5-49E1-B95B-3BC51B8CFCFB}"/>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2" l="1"/>
  <c r="C99" i="12"/>
  <c r="C58" i="12"/>
  <c r="C49" i="12"/>
  <c r="C6" i="12" l="1"/>
  <c r="C5" i="12" s="1"/>
  <c r="C114" i="12" l="1"/>
  <c r="C109" i="12"/>
  <c r="C125" i="12"/>
  <c r="C98" i="12" l="1"/>
  <c r="C97" i="12" s="1"/>
  <c r="C128" i="12" l="1"/>
</calcChain>
</file>

<file path=xl/sharedStrings.xml><?xml version="1.0" encoding="utf-8"?>
<sst xmlns="http://schemas.openxmlformats.org/spreadsheetml/2006/main" count="247" uniqueCount="189">
  <si>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</si>
  <si>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</si>
  <si>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</si>
  <si>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</si>
  <si>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</si>
  <si>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</si>
  <si>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</si>
  <si>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</si>
  <si>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</si>
  <si>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</si>
  <si>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</si>
  <si>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</si>
  <si>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</si>
  <si>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</si>
  <si>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</si>
  <si>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</si>
  <si>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</si>
  <si>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</si>
  <si>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</si>
  <si>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</si>
  <si>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</si>
  <si>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</si>
  <si>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</si>
  <si>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</si>
  <si>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</si>
  <si>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</si>
  <si>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</si>
  <si>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Investiția propusă prin proiect nu este sezonieră</t>
  </si>
  <si>
    <t>1.11</t>
  </si>
  <si>
    <t>1.12</t>
  </si>
  <si>
    <t>1.13</t>
  </si>
  <si>
    <t>1.14</t>
  </si>
  <si>
    <t>3</t>
  </si>
  <si>
    <t>3.5</t>
  </si>
  <si>
    <t>3.6</t>
  </si>
  <si>
    <t>Planul de finanțare complementară</t>
  </si>
  <si>
    <t>Se va puncta diferențiat în funcţie de documentul strategic cu care investiţia propusă se află în concordanţă.</t>
  </si>
  <si>
    <t xml:space="preserve">RESPECTAREA PRINCIPIILOR ORIZONTALE </t>
  </si>
  <si>
    <t>b. 90% ≤ Gradul de realizare a veniturilor totale &lt; 95%</t>
  </si>
  <si>
    <t xml:space="preserve">a. Solicitantul are documentaţia tehnico-economică faza P.T. și Autorizație de Construire emisă. </t>
  </si>
  <si>
    <t>b. Solicitantul are documentaţia tehnico-economică faza D.T.A.C. și Autorizație de Construire emisă.</t>
  </si>
  <si>
    <t>Calitatea/coerența documentaţiei tehnico-economice Faza SF/DALI/PT, după caz - se va avea în vedere Grila SF/DALI/PT, după caz, metodologia de implementare
*Se punctează în funcție de documentația anexată.</t>
  </si>
  <si>
    <t xml:space="preserve">Identificarea riscurilor și mecanisme de gestionare </t>
  </si>
  <si>
    <t>GRILA DE EVALUARE TEHNICĂ ȘI FINANCIARĂ</t>
  </si>
  <si>
    <t>Criterii și subcriterii</t>
  </si>
  <si>
    <t>Detaliere metodă de punctare și elemente care se verifică în vederea îndeplinirii criteriului</t>
  </si>
  <si>
    <t>Algoritm</t>
  </si>
  <si>
    <t>Observaţii:</t>
  </si>
  <si>
    <t>a. Gradul de îndatorare ≤ 10%</t>
  </si>
  <si>
    <t>Cumulativ</t>
  </si>
  <si>
    <t xml:space="preserve">CONTRIBUŢIA PROIECTULUI LA REALIZAREA OBIECTIVELOR SPECIFICE </t>
  </si>
  <si>
    <t>Disjunctiv
(o singură variantă)</t>
  </si>
  <si>
    <t xml:space="preserve">Preconizarea creşterii numărului de vizitatori ca urmare a implementării proiectului (la 1 an de la finalul etapei de implementare) </t>
  </si>
  <si>
    <t xml:space="preserve">Investiţii identificate ca urmare a implementării proiectului </t>
  </si>
  <si>
    <t xml:space="preserve">Valorificarea resurselor naturale în scop turistic în funcţie de localizarea proiectelor </t>
  </si>
  <si>
    <t xml:space="preserve">Concordanţa cu documentele strategice </t>
  </si>
  <si>
    <t xml:space="preserve">Există infrastructură de acces funcţională </t>
  </si>
  <si>
    <t xml:space="preserve">Importanţa proiectului pentru regiune şi proiectul necesită cofinanţare din fonduri nerambursabile </t>
  </si>
  <si>
    <t xml:space="preserve">Soluţia tehnică propusă prin proiect  </t>
  </si>
  <si>
    <r>
      <t>CALITATEA ŞI CARACTERUL INTEGRAT AL PROIECTULUI</t>
    </r>
    <r>
      <rPr>
        <sz val="11"/>
        <rFont val="Calibri"/>
        <family val="2"/>
        <scheme val="minor"/>
      </rPr>
      <t xml:space="preserve"> </t>
    </r>
  </si>
  <si>
    <t xml:space="preserve">Calitatea bugetului, concordanța buget/deviz  </t>
  </si>
  <si>
    <t xml:space="preserve">Se va puncta dacă soluţia tehnică a făcut obiectul unui concurs de soluţii. </t>
  </si>
  <si>
    <t>Documentele care stau la baza finalizării concursului de soluţii</t>
  </si>
  <si>
    <t>b. Proiectul respectă bunele practici în domeniul turismului și standardele europene în acest domeniu.</t>
  </si>
  <si>
    <t>c. Soluţia tehnică propusă prin proiect răspunde scopului/obiectivelor acestuia.</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</si>
  <si>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</si>
  <si>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Investiţia propusă prin proiect nu se află în concordanţă cu niciuna dintre documentele strategice menționate la subcriteriile de mai sus.</t>
  </si>
  <si>
    <t>d. Proiectul nu se încadrează în niciunul dintre subcriteriile de mai sus.</t>
  </si>
  <si>
    <t>c. Proiectul nu se încadrează în niciunul dintre subcriteriile de mai sus.</t>
  </si>
  <si>
    <t>Disjunctiv (o singură variantă)</t>
  </si>
  <si>
    <t>Concurs de soluții</t>
  </si>
  <si>
    <t>Strategia de dezvoltare durabilă și principiul NBS (NATURE BASED SOLUTION)</t>
  </si>
  <si>
    <t xml:space="preserve">MATURITATEA PROIECTULUI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</si>
  <si>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</si>
  <si>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 xml:space="preserve">Zona ţintă de implementare a proiectului </t>
  </si>
  <si>
    <t>Se va puncta diferenţiat în funcţie de nr. de investiţii complementare ulterioare identificate, conform acordului de principiu.</t>
  </si>
  <si>
    <t xml:space="preserve">Există structuri de primire cu funcțiuni de cazare turistică în localitate  </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</si>
  <si>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</si>
  <si>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a. Investiția propusă prin proiect nu este sezonieră.</t>
  </si>
  <si>
    <t>b. Investiția propusă prin proiect este sezonieră.</t>
  </si>
  <si>
    <t>Se va puncta diferenţiat în funcţie de ponderea veniturilor pentru investiţii raportat la veniturile totale, conform situațiilor financiare din anul anterior depunerii cererii de finanțare.</t>
  </si>
  <si>
    <t>Gradul de realizare a veniturilor totale pentru solicitant, conform situațiilor financiare din anul anterior depunerii cererii de finanțare</t>
  </si>
  <si>
    <t>Ponderea veniturilor pentru investiţii în venituri totale pentru solicitant, conform situațiilor financiare din anul anterior depunerii cererii de finanțare</t>
  </si>
  <si>
    <t>Anexa II.1</t>
  </si>
  <si>
    <t>Formularul cererii de finanţare, Lista cu staţiunile turistice raportat la tipul staţiunii, Planul de afaceri, documentația tehnico-economică etc.</t>
  </si>
  <si>
    <t>Formularul cererii de finanţare, Macheta financiară, Planul de afaceri etc.</t>
  </si>
  <si>
    <t>Planul de finanțare complementară în vederea îmbunătățirii sustenabilității financiare, Macheta financiară, Situaţiile financiare, Planul de afaceri etc.</t>
  </si>
  <si>
    <t>a. Rata internă de rentabilitate economică, RIRE &gt; 3%</t>
  </si>
  <si>
    <r>
      <t xml:space="preserve">b. Rata internă de rentabilitate economică, RIRE </t>
    </r>
    <r>
      <rPr>
        <sz val="11"/>
        <color theme="1"/>
        <rFont val="Calibri"/>
        <family val="2"/>
      </rPr>
      <t>≤</t>
    </r>
    <r>
      <rPr>
        <sz val="11"/>
        <color theme="1"/>
        <rFont val="Calibri"/>
        <family val="2"/>
        <scheme val="minor"/>
      </rPr>
      <t xml:space="preserve"> 3%</t>
    </r>
  </si>
  <si>
    <t xml:space="preserve">Se va puncta dacă rata internă de rentabilitate economică, RIRE este peste 3%. </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</si>
  <si>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</si>
  <si>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Formularul cererii de finanţare, Strategia teritorială (extras relevant din strategie - ex: lista cu proiecte, fișa de proiect etc.) </t>
  </si>
  <si>
    <t>Formularul cererii de finanţare, Planul de afaceri etc.</t>
  </si>
  <si>
    <t>Formularul cererii de finanţare, Documentaţia tehnico-economică etc.</t>
  </si>
  <si>
    <t>Formularul cererii de finanţare, Planul de afaceri, documentul cu cele mai recente date de la INS etc.</t>
  </si>
  <si>
    <t>Macheta financiară, Situaţiile financiare, Planul de afaceri etc.</t>
  </si>
  <si>
    <t>b. 10% &lt; Gradul de îndatorare ≤ 20%</t>
  </si>
  <si>
    <t>Se va puncta diferenţiat în funcţie de gradul de îndatorare a solicitantului, conform situațiilor financiare din anul anterior depunerii cererii de finanțare.</t>
  </si>
  <si>
    <t>Se va puncta diferenţiat în funcţie de gradul de realizare a veniturilor totale, conform situațiilor financiare din anul anterior depunerii cererii de finanțare.</t>
  </si>
  <si>
    <t>Se va verifica dacă soluția tehnică adoptată se pretează și se încadrează în tipologia și specificul intervențiilor din cadrul prezentului apel de proiecte. În cazul existenței unui concurs de soluții poate fi considerat respectat acest subcriteriu.</t>
  </si>
  <si>
    <t>Se va puncta diferenţiat raportat la nr. de structuri de primire cu funcțiuni de cazare turistică existente în UAT.</t>
  </si>
  <si>
    <t>c.  Proiectul nu se încadrează în niciunul dintre subcriteriile de mai sus.</t>
  </si>
  <si>
    <t>c. 20% &lt; Gradul de îndatorare ≤ 30%</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</si>
  <si>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turism.</t>
  </si>
  <si>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</si>
  <si>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a. Prin implementarea proiectului se valorifică direct resursele turistice specifice zonei şi proiectul propus este relevant pentru potenţialul turistic natural al zonei.</t>
  </si>
  <si>
    <t xml:space="preserve">a. Există 5 sau mai multe structuri de primire cu funcțiuni de cazare turistică în localitate. </t>
  </si>
  <si>
    <t>Documentația tehnico-economică depusă etc.</t>
  </si>
  <si>
    <t>Planul de afaceri, Documentația tehnico-economică depusă etc.</t>
  </si>
  <si>
    <t>Solicitantul demonstrează că poate atrage surse suplimentare, înregistrând un grad de îndatorare, conform situațiilor financiare din anul anterior depunerii cererii de finanțare</t>
  </si>
  <si>
    <t>c. 85% ≤ Gradul de realizare a veniturilor totale &lt; 90%</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</si>
  <si>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</si>
  <si>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Formularul cererii de finanţare, lista de echipamente și/sau lucrări și/sau servicii, Documentaţia tehnico-economică etc.</t>
  </si>
  <si>
    <t>Se va puncta corelarea bugetului cu celelalte secţiuni/informaţii din cererea de finanţare, inclusiv macheta financiară.</t>
  </si>
  <si>
    <t>Formularul cererii de finanţare și macheta financiară etc.</t>
  </si>
  <si>
    <t>Se va verifica dacă în cadrul documentului strategic este identificat cel puțin un proiect cu care cererea de finanțare depusă spre finanțare este complementară.</t>
  </si>
  <si>
    <t>Formularul cererii de finanţare, Strategia teritorială (extras relevant din strategie), Documentația tehnico-economică, Plan de afaceri, alte documente/informații relevante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</si>
  <si>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</si>
  <si>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</si>
  <si>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Formularul cererii de finanţare, Anexele cererii de finanţare, Documentaţia tehnico-economică, documentele relevante depuse de solicitant etc.</t>
  </si>
  <si>
    <t>a. Prin implementarea proiectului se preconizează o creştere a numărului de vizitatori &gt; 20%.</t>
  </si>
  <si>
    <t>b. Prin implementarea proiectului se preconizează o creştere a numărului de vizitatori &gt;= 15% și &lt;= 20%.</t>
  </si>
  <si>
    <t>c. Prin implementarea proiectului se preconizează o creştere a numărului de vizitatori &gt;= 10% și &lt; 15%.</t>
  </si>
  <si>
    <t>d. Prin implementarea proiectului se preconizează o creştere a numărului de vizitatori &gt;= 5% și &lt; 10%.</t>
  </si>
  <si>
    <t>e. Prin implementarea proiectului se preconizează o creştere a numărului de vizitatori &lt; 5%.</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</si>
  <si>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</si>
  <si>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</si>
  <si>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</si>
  <si>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</si>
  <si>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</si>
  <si>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</si>
  <si>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</si>
  <si>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</si>
  <si>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</si>
  <si>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</si>
  <si>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 xml:space="preserve">a. Soluția propusă contribuie direct la obiectivele din Strategia de dezvoltare durabilă și promovează principiul NBS (NATURE BASED SOLUTION). </t>
  </si>
  <si>
    <t xml:space="preserve">b. Soluția propusă nu contribuie direct la obiectivele din Strategia de dezvoltare durabilă și nu promovează principiul NBS (NATURE BASED SOLUTION). </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</si>
  <si>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</si>
  <si>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</si>
  <si>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</si>
  <si>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</si>
  <si>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t>
  </si>
  <si>
    <t>Formularul cererii de finanţare, Fişele de post şi CV-uri, după caz, Planul de afaceri, alte anexe ale cererii de finanțare sau documente justificative</t>
  </si>
  <si>
    <t>Se va puncta în situația în care activitățile aferente investiției propuse care vizează turismul se desfășoară pe întreaga perioadă a anului.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</si>
  <si>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</si>
  <si>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f. Prin implementarea proiectului nu se preconizează o creştere a numărului de vizitatori la obiectivul de investiție.</t>
  </si>
  <si>
    <t>a. Proiectul se implementează pe raza teritorială a UAT din mediul rural care au în componența lor zone/areale cu statut de staţiune turistică și/sau balneară, climatică sau balneoclimatică conform prevederilor HG nr. 852/2008, cu modificările și completările ulterioare și OG nr. 109/2000, cu modificările şi completările ulterioare.</t>
  </si>
  <si>
    <t>b. Proiectul nu se implementează pe raza teritorială a UAT din mediul rural care au în componența lor zone/areale cu statut de staţiune turistică și/sau balneară, climatică sau balneoclimatică conform prevederilor HG nr. 852/2008, cu modificările și completările ulterioare și OG nr. 109/2000, cu modificările şi completările ulterioare.</t>
  </si>
  <si>
    <t>Se va puncta dacă locaţia de implementare se află pe raza teritorială a UAT din mediul rural care au în componență zone/areale cu statut de staţiuni turistice.</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</si>
  <si>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</si>
  <si>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</si>
  <si>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Planul de afaceri, inclusiv analiza multicriterială avizată de către un auditor financiar acolo unde este cazul</t>
  </si>
  <si>
    <t>Se va puncta dacă costurile previzionate sunt realiste, suficiente şi necesare luând în considerare justificarea solicitantului din surse independente şi verificabile (a se vedea centralizatorul privind justificarea costurilor și documentele justificative).</t>
  </si>
  <si>
    <t>a. Complementaritate cu cel puţin un proiect dintre cele cuprinse în cadrul strategiei teritoriale</t>
  </si>
  <si>
    <t>Documentația tehnico-economică cu documentele suport verificată în baza grilei privind conformitatea documentației tehnico-economice, inclusiv dovada finalizării concursului de soluții (dacă este cazul)</t>
  </si>
  <si>
    <t>b. Din planul de finanțare complementară nu reiese faptul că solicitantul are capacitatea de a atrage surse de finanțare complementare pentru asigurarea sustenabilității financiare a proiectului.</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</si>
  <si>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</si>
  <si>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 xml:space="preserve">Se va puncta diferenţiat în funcţie de modul în care se valorifică resursa turistică (dacă investiţia propusă vizează direct sau indirect resursa naturală/turistică inclusiv relevanţa acesteia raportată la potenţialul turistic). </t>
  </si>
  <si>
    <t>Formularul cererii de finanţare, conform selecţiei pentru care s-a optat, inclusiv documentele care atestă opţiunea selectată, după caz</t>
  </si>
  <si>
    <t>Se va puncta în baza informațiilor incluse în cererea de finanțare.</t>
  </si>
  <si>
    <t>Se va puncta în baza informațiilor incluse în cererea de finanțare, fișelor de post și CV-urilor, după caz, anexate.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</si>
  <si>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</si>
  <si>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Solicitantul justifică temeinic și probează cu documente relevante respectarea condițiilor cu privire la principiile orizontale conform Ghidului solicitantului.</t>
  </si>
  <si>
    <t>Formularul cererii de finanţare, Strategia teritorială (extras relevant din strategie - ex: secțiunea care vizează asigurarea transparenței, cum ar fi consultarea publică), alte documente/informații relevante</t>
  </si>
  <si>
    <t>Caracterul integrat al proiectului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</si>
  <si>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</si>
  <si>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Formularul cererii de finanțare etc.</t>
  </si>
  <si>
    <t>Formularul cererii de finanţare şi Centralizatorul privind justificarea costurilor, inclusiv devizul general etc.</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</si>
  <si>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</si>
  <si>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</si>
  <si>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</si>
  <si>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</si>
  <si>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Referitor la abordarea unor funcții multiple se va puncta dacă din informațiile oferite rezultă impactul/efectele care vizează caracterul social, cultural, economic, aspectele de mediu etc. în perioada de durabilitate.</t>
  </si>
  <si>
    <t xml:space="preserve">c. Există o structură de primire cu funcțiuni de cazare turistică în localitate. </t>
  </si>
  <si>
    <t>Situaţiile financiare înregistrate la ANAF, Macheta financiară, Planul de afaceri etc.</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</si>
  <si>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</si>
  <si>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 xml:space="preserve">b. Există cel puțin două dar nu mai mult de 4 structuri de primire cu funcțiuni de cazare turistică în localitate.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</si>
  <si>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</si>
  <si>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</si>
  <si>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t>
    </r>
    <r>
      <rPr>
        <b/>
        <i/>
        <sz val="11"/>
        <color theme="0"/>
        <rFont val="Calibri"/>
        <family val="2"/>
        <scheme val="minor"/>
      </rPr>
      <t xml:space="preserve"> (Solicitantul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</si>
  <si>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t>
    </r>
    <r>
      <rPr>
        <b/>
        <sz val="11"/>
        <color theme="1"/>
        <rFont val="Calibri"/>
        <family val="2"/>
        <scheme val="minor"/>
      </rPr>
      <t xml:space="preserve">
</t>
    </r>
    <r>
      <rPr>
        <b/>
        <sz val="11"/>
        <color theme="4" tint="-0.249977111117893"/>
        <rFont val="Calibri"/>
        <family val="2"/>
        <scheme val="minor"/>
      </rPr>
      <t>APEL DE PROIECTE: PRNV/2024/723/1</t>
    </r>
  </si>
  <si>
    <t>Formularul cererii de finanţare, Planul de afaceri, Documentaţia tehnico-economică, Strategia Sectorială de Turism 2021-2027 pentru Regiunea de Dezvoltare Nord-Vest etc.</t>
  </si>
  <si>
    <t>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Investiția propusă se regăsește în zona identificată în Strategia Sectorială de Turism 2021-2027 pentru Regiunea de Dezvoltare Nord-Vest.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</si>
  <si>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verifica dacă în cadrul documentației tehnico-economice sunt completate informațiile necesare privind situația existentă și cea propusă a obiectivului de investiții. Acestea vor fi coroborate inclusiv cu informațiile privind dreptul asupra imobilului. Se va verifica de asemenea, dacă investiția propusă se realizează într-o zonă identificată în Strategia Sectorială de Turism 2021-2027 pentru Regiunea de Dezvoltare Nord-Vest.</t>
  </si>
  <si>
    <t>Documentația tehnico-economică cu documentele suport verificată în baza grilei privind conformitatea documentației tehnico-economice, Strategia Sectorială de Turism 2021-2027 pentru Regiunea de Dezvoltare Nord-Vest</t>
  </si>
  <si>
    <t>a. Rata internă de rentabilitate financiară calculată la costul investiţiei, RIRF/C &gt; 7.56%</t>
  </si>
  <si>
    <r>
      <t xml:space="preserve">b. Rata internă de rentabilitate financiară calculată la costul investiţiei, RIRF/C </t>
    </r>
    <r>
      <rPr>
        <sz val="11"/>
        <color theme="1"/>
        <rFont val="Calibri"/>
        <family val="2"/>
      </rPr>
      <t>≤</t>
    </r>
    <r>
      <rPr>
        <sz val="11"/>
        <color theme="1"/>
        <rFont val="Calibri"/>
        <family val="2"/>
        <scheme val="minor"/>
      </rPr>
      <t xml:space="preserve"> 7.56%</t>
    </r>
  </si>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</sst>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b/>
      <sz val="11"/>
      <color theme="4" tint="-0.249977111117893"/>
      <name val="Calibri"/>
      <family val="2"/>
      <scheme val="minor"/>
    </font>
    <font>
      <b/>
      <sz val="11"/>
      <color rgb="FFFF33CC"/>
      <name val="Calibri"/>
      <family val="2"/>
      <scheme val="minor"/>
    </font>
    <font>
      <sz val="11"/>
      <color theme="1"/>
      <name val="Calibri"/>
      <family val="2"/>
    </font>
    <font>
      <sz val="1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s>
  <cellStyleXfs count="3">
    <xf numFmtId="0" fontId="0" fillId="0" borderId="0"/>
    <xf numFmtId="0" fontId="22" fillId="0" borderId="0"/>
    <xf numFmtId="0" fontId="21" fillId="4" borderId="5" applyNumberFormat="0" applyAlignment="0" applyProtection="0"/>
  </cellStyleXfs>
  <cellXfs count="94">
    <xf numFmtId="0" fontId="0" fillId="0" borderId="0" xfId="0"/>
    <xf numFmtId="0" fontId="20" fillId="5" borderId="0" xfId="0" applyFont="1" applyFill="1" applyAlignment="1">
      <alignment wrapText="1"/>
    </xf>
    <xf numFmtId="0" fontId="27" fillId="0" borderId="1" xfId="0" applyFont="1" applyBorder="1" applyAlignment="1">
      <alignment horizontal="left" vertical="center" wrapText="1"/>
    </xf>
    <xf numFmtId="0" fontId="27" fillId="0" borderId="1" xfId="0" applyFont="1" applyBorder="1" applyAlignment="1">
      <alignment horizontal="center" vertical="center" wrapText="1"/>
    </xf>
    <xf numFmtId="0" fontId="20" fillId="0" borderId="0" xfId="0" applyFont="1" applyAlignment="1">
      <alignment wrapText="1"/>
    </xf>
    <xf numFmtId="0" fontId="20" fillId="3" borderId="0" xfId="0" applyFont="1" applyFill="1" applyAlignment="1">
      <alignment wrapText="1"/>
    </xf>
    <xf numFmtId="0" fontId="20" fillId="3" borderId="0" xfId="0" applyFont="1" applyFill="1" applyAlignment="1">
      <alignment vertical="center" wrapText="1"/>
    </xf>
    <xf numFmtId="0" fontId="27" fillId="3" borderId="0" xfId="0" applyFont="1" applyFill="1" applyAlignment="1">
      <alignment wrapText="1"/>
    </xf>
    <xf numFmtId="0" fontId="27" fillId="5" borderId="0" xfId="0" applyFont="1" applyFill="1" applyAlignment="1">
      <alignment wrapText="1"/>
    </xf>
    <xf numFmtId="0" fontId="24" fillId="3" borderId="0" xfId="0" applyFont="1" applyFill="1" applyAlignment="1">
      <alignment wrapText="1"/>
    </xf>
    <xf numFmtId="0" fontId="24" fillId="5" borderId="0" xfId="0" applyFont="1" applyFill="1" applyAlignment="1">
      <alignment wrapText="1"/>
    </xf>
    <xf numFmtId="0" fontId="20" fillId="2" borderId="0" xfId="0" applyFont="1" applyFill="1" applyAlignment="1">
      <alignment wrapText="1"/>
    </xf>
    <xf numFmtId="0" fontId="25" fillId="3" borderId="0" xfId="0" applyFont="1" applyFill="1" applyAlignment="1">
      <alignment wrapText="1"/>
    </xf>
    <xf numFmtId="0" fontId="25" fillId="6" borderId="0" xfId="0" applyFont="1" applyFill="1" applyAlignment="1">
      <alignment wrapText="1"/>
    </xf>
    <xf numFmtId="0" fontId="27" fillId="0" borderId="1" xfId="0" applyFont="1" applyBorder="1" applyAlignment="1">
      <alignment horizontal="center" vertical="top" wrapText="1"/>
    </xf>
    <xf numFmtId="0" fontId="20" fillId="0" borderId="0" xfId="0" applyFont="1" applyAlignment="1">
      <alignment vertical="center" wrapText="1"/>
    </xf>
    <xf numFmtId="0" fontId="27" fillId="5"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xf>
    <xf numFmtId="0" fontId="18" fillId="0" borderId="1" xfId="0" applyFont="1" applyBorder="1" applyAlignment="1">
      <alignment horizontal="center" vertical="center"/>
    </xf>
    <xf numFmtId="0" fontId="20" fillId="3" borderId="0" xfId="0" applyFont="1" applyFill="1" applyAlignment="1">
      <alignment horizontal="center" wrapText="1"/>
    </xf>
    <xf numFmtId="0" fontId="27" fillId="3" borderId="0" xfId="0" applyFont="1" applyFill="1" applyAlignment="1">
      <alignment horizontal="center" vertical="center" wrapText="1"/>
    </xf>
    <xf numFmtId="0" fontId="20" fillId="3" borderId="0" xfId="0" applyFont="1" applyFill="1" applyAlignment="1">
      <alignment vertical="top" wrapText="1"/>
    </xf>
    <xf numFmtId="0" fontId="28" fillId="7" borderId="1" xfId="0" applyFont="1" applyFill="1" applyBorder="1" applyAlignment="1">
      <alignment horizontal="center" vertical="center" wrapText="1"/>
    </xf>
    <xf numFmtId="49" fontId="26" fillId="8" borderId="1" xfId="0" applyNumberFormat="1" applyFont="1" applyFill="1" applyBorder="1" applyAlignment="1">
      <alignment horizontal="center" vertical="center" wrapText="1"/>
    </xf>
    <xf numFmtId="0" fontId="26" fillId="8" borderId="1" xfId="0" applyFont="1" applyFill="1" applyBorder="1" applyAlignment="1">
      <alignment horizontal="left" vertical="center" wrapText="1"/>
    </xf>
    <xf numFmtId="0" fontId="26" fillId="8" borderId="1" xfId="0" applyFont="1" applyFill="1" applyBorder="1" applyAlignment="1">
      <alignment horizontal="center" vertical="center" wrapText="1"/>
    </xf>
    <xf numFmtId="0" fontId="26" fillId="8" borderId="1" xfId="0" applyFont="1" applyFill="1" applyBorder="1" applyAlignment="1">
      <alignment horizontal="center" vertical="top" wrapText="1"/>
    </xf>
    <xf numFmtId="0" fontId="20" fillId="8" borderId="1" xfId="0" applyFont="1" applyFill="1" applyBorder="1" applyAlignment="1">
      <alignment wrapText="1"/>
    </xf>
    <xf numFmtId="0" fontId="20" fillId="5" borderId="0" xfId="0" applyFont="1" applyFill="1" applyAlignment="1">
      <alignment vertical="center" wrapText="1"/>
    </xf>
    <xf numFmtId="0" fontId="24" fillId="8" borderId="1" xfId="0" applyFont="1" applyFill="1" applyBorder="1" applyAlignment="1">
      <alignment horizontal="center" vertical="center" wrapText="1"/>
    </xf>
    <xf numFmtId="0" fontId="18" fillId="8" borderId="1" xfId="0" applyFont="1" applyFill="1" applyBorder="1" applyAlignment="1">
      <alignment wrapText="1"/>
    </xf>
    <xf numFmtId="0" fontId="27" fillId="0" borderId="1" xfId="0" applyFont="1" applyBorder="1" applyAlignment="1">
      <alignment horizontal="left" vertical="center"/>
    </xf>
    <xf numFmtId="0" fontId="18" fillId="0" borderId="1" xfId="0" applyFont="1" applyBorder="1" applyAlignment="1">
      <alignment horizontal="left" vertical="center"/>
    </xf>
    <xf numFmtId="0" fontId="24" fillId="8" borderId="1" xfId="0" applyFont="1" applyFill="1" applyBorder="1" applyAlignment="1">
      <alignment wrapText="1"/>
    </xf>
    <xf numFmtId="49" fontId="26" fillId="8" borderId="1" xfId="0" applyNumberFormat="1" applyFont="1" applyFill="1" applyBorder="1" applyAlignment="1">
      <alignment horizontal="left" vertical="center" wrapText="1"/>
    </xf>
    <xf numFmtId="0" fontId="28" fillId="7" borderId="1" xfId="2" applyFont="1" applyFill="1" applyBorder="1" applyAlignment="1">
      <alignment horizontal="center" vertical="center" wrapText="1"/>
    </xf>
    <xf numFmtId="0" fontId="28" fillId="7" borderId="1" xfId="2" applyFont="1" applyFill="1" applyBorder="1" applyAlignment="1">
      <alignment horizontal="left" vertical="center" wrapText="1"/>
    </xf>
    <xf numFmtId="0" fontId="28" fillId="7" borderId="1" xfId="2" applyNumberFormat="1" applyFont="1" applyFill="1" applyBorder="1" applyAlignment="1">
      <alignment horizontal="center" vertical="center" wrapText="1"/>
    </xf>
    <xf numFmtId="0" fontId="17" fillId="0" borderId="1" xfId="0" applyFont="1" applyBorder="1" applyAlignment="1">
      <alignment horizontal="left"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24" fillId="5" borderId="0" xfId="0" applyFont="1" applyFill="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left" vertical="center" wrapText="1"/>
    </xf>
    <xf numFmtId="0" fontId="20" fillId="8" borderId="0" xfId="0" applyFont="1" applyFill="1" applyAlignment="1">
      <alignment wrapText="1"/>
    </xf>
    <xf numFmtId="0" fontId="13" fillId="0" borderId="1" xfId="0" applyFont="1" applyBorder="1" applyAlignment="1">
      <alignment horizontal="center" vertical="center" wrapText="1"/>
    </xf>
    <xf numFmtId="0" fontId="35" fillId="0" borderId="1" xfId="0" applyFont="1" applyBorder="1" applyAlignment="1">
      <alignment horizontal="left" vertical="center" wrapText="1"/>
    </xf>
    <xf numFmtId="0" fontId="35" fillId="0" borderId="1" xfId="0" applyFont="1" applyBorder="1" applyAlignment="1">
      <alignment horizontal="center"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xf>
    <xf numFmtId="0" fontId="11"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0" borderId="6" xfId="0" applyFont="1" applyBorder="1" applyAlignment="1">
      <alignment horizontal="left" vertical="center" wrapText="1"/>
    </xf>
    <xf numFmtId="0" fontId="10" fillId="0" borderId="1" xfId="0" applyFont="1" applyBorder="1" applyAlignment="1" applyProtection="1">
      <alignment horizontal="center" vertical="center" wrapText="1"/>
      <protection locked="0"/>
    </xf>
    <xf numFmtId="0" fontId="27"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8" fillId="0" borderId="1" xfId="0" applyFont="1" applyBorder="1" applyAlignment="1">
      <alignment horizontal="left" vertical="center" wrapText="1"/>
    </xf>
    <xf numFmtId="0" fontId="6"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7" fillId="0" borderId="6" xfId="0" applyFont="1" applyBorder="1" applyAlignment="1">
      <alignment horizontal="left" vertical="center" wrapText="1"/>
    </xf>
    <xf numFmtId="0" fontId="2" fillId="0" borderId="1" xfId="0" applyFont="1" applyBorder="1" applyAlignment="1">
      <alignment horizontal="left"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0" fillId="0" borderId="3" xfId="0" applyBorder="1" applyAlignment="1">
      <alignment horizontal="center" vertical="center" wrapText="1"/>
    </xf>
    <xf numFmtId="49" fontId="26" fillId="8" borderId="2" xfId="0" applyNumberFormat="1" applyFont="1" applyFill="1" applyBorder="1" applyAlignment="1">
      <alignment horizontal="center" vertical="top" wrapText="1"/>
    </xf>
    <xf numFmtId="49" fontId="26" fillId="8" borderId="4" xfId="0" applyNumberFormat="1" applyFont="1" applyFill="1" applyBorder="1" applyAlignment="1">
      <alignment horizontal="center" vertical="top" wrapText="1"/>
    </xf>
    <xf numFmtId="0" fontId="27" fillId="0" borderId="1" xfId="0" applyFont="1" applyBorder="1" applyAlignment="1">
      <alignment horizontal="left" vertical="center" wrapText="1"/>
    </xf>
    <xf numFmtId="0" fontId="26" fillId="8" borderId="2" xfId="0" applyFont="1" applyFill="1" applyBorder="1" applyAlignment="1">
      <alignment horizontal="center" vertical="top" wrapText="1"/>
    </xf>
    <xf numFmtId="0" fontId="26" fillId="8" borderId="4" xfId="0" applyFont="1" applyFill="1" applyBorder="1" applyAlignment="1">
      <alignment horizontal="center" vertical="top" wrapText="1"/>
    </xf>
    <xf numFmtId="0" fontId="26" fillId="8" borderId="1" xfId="0" applyFont="1" applyFill="1" applyBorder="1" applyAlignment="1">
      <alignment horizontal="center" vertical="top" wrapText="1"/>
    </xf>
    <xf numFmtId="0" fontId="28" fillId="7" borderId="1" xfId="0" applyFont="1" applyFill="1" applyBorder="1" applyAlignment="1">
      <alignment horizontal="left" vertical="center" wrapText="1"/>
    </xf>
    <xf numFmtId="0" fontId="24" fillId="0" borderId="0" xfId="0" applyFont="1" applyAlignment="1">
      <alignment horizontal="left" wrapText="1"/>
    </xf>
    <xf numFmtId="0" fontId="29" fillId="0" borderId="0" xfId="0" applyFont="1" applyAlignment="1">
      <alignment horizontal="center" vertical="distributed" wrapText="1"/>
    </xf>
    <xf numFmtId="0" fontId="28" fillId="7" borderId="1" xfId="0" applyFont="1" applyFill="1" applyBorder="1" applyAlignment="1">
      <alignment horizontal="center" vertical="distributed" wrapText="1"/>
    </xf>
    <xf numFmtId="0" fontId="29" fillId="0" borderId="0" xfId="0" applyFont="1" applyAlignment="1">
      <alignment horizontal="right" vertical="center" wrapText="1"/>
    </xf>
    <xf numFmtId="49" fontId="26" fillId="8" borderId="1" xfId="0" applyNumberFormat="1" applyFont="1" applyFill="1" applyBorder="1" applyAlignment="1">
      <alignment horizontal="center" vertical="top" wrapText="1"/>
    </xf>
    <xf numFmtId="0" fontId="7"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5" fillId="0" borderId="4" xfId="0" applyFont="1" applyBorder="1" applyAlignment="1">
      <alignment horizontal="center" vertical="center" wrapText="1"/>
    </xf>
    <xf numFmtId="2" fontId="26" fillId="8" borderId="2" xfId="0" applyNumberFormat="1" applyFont="1" applyFill="1" applyBorder="1" applyAlignment="1">
      <alignment horizontal="center" vertical="top" wrapText="1"/>
    </xf>
    <xf numFmtId="2" fontId="26" fillId="8" borderId="4" xfId="0" applyNumberFormat="1" applyFont="1" applyFill="1" applyBorder="1" applyAlignment="1">
      <alignment horizontal="center" vertical="top" wrapText="1"/>
    </xf>
    <xf numFmtId="0" fontId="0" fillId="0" borderId="3" xfId="0" applyBorder="1" applyAlignment="1">
      <alignment vertical="center" wrapText="1"/>
    </xf>
    <xf numFmtId="0" fontId="27" fillId="0" borderId="3" xfId="0" applyFont="1" applyBorder="1" applyAlignment="1">
      <alignment vertical="center" wrapText="1"/>
    </xf>
    <xf numFmtId="0" fontId="19" fillId="3" borderId="0" xfId="0" applyFont="1" applyFill="1" applyAlignment="1">
      <alignment horizontal="left" vertical="top" wrapText="1"/>
    </xf>
    <xf numFmtId="0" fontId="18" fillId="0" borderId="1" xfId="0" applyFont="1" applyBorder="1" applyAlignment="1">
      <alignment horizontal="left" vertical="center" wrapText="1"/>
    </xf>
    <xf numFmtId="0" fontId="26" fillId="8" borderId="3" xfId="0" applyFont="1" applyFill="1" applyBorder="1" applyAlignment="1">
      <alignment horizontal="center" vertical="top"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33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97"/>
  <sheetViews>
    <sheetView tabSelected="1" topLeftCell="A7" zoomScale="80" zoomScaleNormal="80" zoomScaleSheetLayoutView="55" workbookViewId="0">
      <selection activeCell="B19" sqref="B19"/>
    </sheetView>
  </sheetViews>
  <sheetFormatPr defaultColWidth="9.109375" defaultRowHeight="14.4" x14ac:dyDescent="0.3"/>
  <cols>
    <col min="1" max="1" width="9" style="20" customWidth="1"/>
    <col min="2" max="2" width="164.6640625" style="5" customWidth="1"/>
    <col min="3" max="3" width="11.6640625" style="21" customWidth="1"/>
    <col min="4" max="4" width="20.6640625" style="21" customWidth="1"/>
    <col min="5" max="5" width="55.77734375" style="21" customWidth="1"/>
    <col min="6" max="6" width="36.21875" style="21" customWidth="1"/>
    <col min="7" max="16384" width="9.109375" style="5"/>
  </cols>
  <sheetData>
    <row r="1" spans="1:42" s="1" customFormat="1" ht="90" customHeight="1" x14ac:dyDescent="0.3">
      <c r="A1" s="77" t="s">
        <v>180</v>
      </c>
      <c r="B1" s="77"/>
      <c r="C1" s="77"/>
      <c r="D1" s="77"/>
      <c r="E1" s="77"/>
      <c r="F1" s="77"/>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1:42" s="1" customFormat="1" ht="19.95" customHeight="1" x14ac:dyDescent="0.3">
      <c r="A2" s="80" t="s">
        <v>83</v>
      </c>
      <c r="B2" s="80"/>
      <c r="C2" s="80"/>
      <c r="D2" s="80"/>
      <c r="E2" s="80"/>
      <c r="F2" s="80"/>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s="1" customFormat="1" ht="19.95" customHeight="1" x14ac:dyDescent="0.3">
      <c r="A3" s="78" t="s">
        <v>43</v>
      </c>
      <c r="B3" s="78"/>
      <c r="C3" s="78"/>
      <c r="D3" s="78"/>
      <c r="E3" s="78"/>
      <c r="F3" s="78"/>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row>
    <row r="4" spans="1:42" s="1" customFormat="1" ht="55.2" customHeight="1" x14ac:dyDescent="0.3">
      <c r="A4" s="79" t="s">
        <v>44</v>
      </c>
      <c r="B4" s="79"/>
      <c r="C4" s="23" t="s">
        <v>3</v>
      </c>
      <c r="D4" s="23" t="s">
        <v>46</v>
      </c>
      <c r="E4" s="23" t="s">
        <v>45</v>
      </c>
      <c r="F4" s="23" t="s">
        <v>18</v>
      </c>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row>
    <row r="5" spans="1:42" s="1" customFormat="1" ht="36" customHeight="1" x14ac:dyDescent="0.3">
      <c r="A5" s="76" t="s">
        <v>178</v>
      </c>
      <c r="B5" s="76"/>
      <c r="C5" s="23">
        <f>C6+C92</f>
        <v>85</v>
      </c>
      <c r="D5" s="23" t="s">
        <v>49</v>
      </c>
      <c r="E5" s="23"/>
      <c r="F5" s="23"/>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row>
    <row r="6" spans="1:42" s="1" customFormat="1" ht="19.95" customHeight="1" x14ac:dyDescent="0.3">
      <c r="A6" s="24" t="s">
        <v>2</v>
      </c>
      <c r="B6" s="25" t="s">
        <v>50</v>
      </c>
      <c r="C6" s="26">
        <f>C7+C15+C19+C25+C30+C37+C43+C49+C58+C67+C71+C77+C83+C88</f>
        <v>65</v>
      </c>
      <c r="D6" s="26" t="s">
        <v>49</v>
      </c>
      <c r="E6" s="26"/>
      <c r="F6" s="26"/>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row>
    <row r="7" spans="1:42" s="1" customFormat="1" ht="30" customHeight="1" x14ac:dyDescent="0.3">
      <c r="A7" s="81" t="s">
        <v>9</v>
      </c>
      <c r="B7" s="25" t="s">
        <v>52</v>
      </c>
      <c r="C7" s="26">
        <v>11</v>
      </c>
      <c r="D7" s="26" t="s">
        <v>51</v>
      </c>
      <c r="E7" s="31"/>
      <c r="F7" s="31"/>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row>
    <row r="8" spans="1:42" s="1" customFormat="1" ht="19.95" customHeight="1" x14ac:dyDescent="0.3">
      <c r="A8" s="81"/>
      <c r="B8" s="2" t="s">
        <v>120</v>
      </c>
      <c r="C8" s="3">
        <v>11</v>
      </c>
      <c r="D8" s="3"/>
      <c r="E8" s="66" t="s">
        <v>104</v>
      </c>
      <c r="F8" s="66" t="s">
        <v>85</v>
      </c>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1:42" s="1" customFormat="1" ht="19.95" customHeight="1" x14ac:dyDescent="0.3">
      <c r="A9" s="81"/>
      <c r="B9" s="2" t="s">
        <v>121</v>
      </c>
      <c r="C9" s="3">
        <v>9</v>
      </c>
      <c r="D9" s="3"/>
      <c r="E9" s="67"/>
      <c r="F9" s="67"/>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row>
    <row r="10" spans="1:42" s="1" customFormat="1" ht="19.95" customHeight="1" x14ac:dyDescent="0.3">
      <c r="A10" s="81"/>
      <c r="B10" s="2" t="s">
        <v>122</v>
      </c>
      <c r="C10" s="3">
        <v>7</v>
      </c>
      <c r="D10" s="3"/>
      <c r="E10" s="67"/>
      <c r="F10" s="6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row>
    <row r="11" spans="1:42" s="1" customFormat="1" ht="19.95" customHeight="1" x14ac:dyDescent="0.3">
      <c r="A11" s="81"/>
      <c r="B11" s="2" t="s">
        <v>123</v>
      </c>
      <c r="C11" s="3">
        <v>5</v>
      </c>
      <c r="D11" s="3"/>
      <c r="E11" s="67"/>
      <c r="F11" s="6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row>
    <row r="12" spans="1:42" s="1" customFormat="1" ht="19.95" customHeight="1" x14ac:dyDescent="0.3">
      <c r="A12" s="81"/>
      <c r="B12" s="2" t="s">
        <v>124</v>
      </c>
      <c r="C12" s="3">
        <v>3</v>
      </c>
      <c r="D12" s="3"/>
      <c r="E12" s="67"/>
      <c r="F12" s="6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row>
    <row r="13" spans="1:42" s="1" customFormat="1" ht="19.95" customHeight="1" x14ac:dyDescent="0.3">
      <c r="A13" s="81"/>
      <c r="B13" s="2" t="s">
        <v>145</v>
      </c>
      <c r="C13" s="3">
        <v>0</v>
      </c>
      <c r="D13" s="3"/>
      <c r="E13" s="68"/>
      <c r="F13" s="68"/>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row>
    <row r="14" spans="1:42" s="1" customFormat="1" ht="19.95" customHeight="1" x14ac:dyDescent="0.3">
      <c r="A14" s="81"/>
      <c r="B14" s="72" t="s">
        <v>47</v>
      </c>
      <c r="C14" s="72"/>
      <c r="D14" s="72"/>
      <c r="E14" s="72"/>
      <c r="F14" s="72"/>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row>
    <row r="15" spans="1:42" s="1" customFormat="1" ht="30" customHeight="1" x14ac:dyDescent="0.3">
      <c r="A15" s="70" t="s">
        <v>10</v>
      </c>
      <c r="B15" s="25" t="s">
        <v>74</v>
      </c>
      <c r="C15" s="26">
        <v>7</v>
      </c>
      <c r="D15" s="26" t="s">
        <v>51</v>
      </c>
      <c r="E15" s="31"/>
      <c r="F15" s="31"/>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row>
    <row r="16" spans="1:42" s="1" customFormat="1" ht="49.95" customHeight="1" x14ac:dyDescent="0.3">
      <c r="A16" s="71"/>
      <c r="B16" s="2" t="s">
        <v>146</v>
      </c>
      <c r="C16" s="3">
        <v>7</v>
      </c>
      <c r="D16" s="3"/>
      <c r="E16" s="66" t="s">
        <v>148</v>
      </c>
      <c r="F16" s="66" t="s">
        <v>84</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row>
    <row r="17" spans="1:42" s="1" customFormat="1" ht="49.95" customHeight="1" x14ac:dyDescent="0.3">
      <c r="A17" s="71"/>
      <c r="B17" s="2" t="s">
        <v>147</v>
      </c>
      <c r="C17" s="3">
        <v>0</v>
      </c>
      <c r="D17" s="3"/>
      <c r="E17" s="68"/>
      <c r="F17" s="69"/>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row>
    <row r="18" spans="1:42" s="29" customFormat="1" ht="19.95" customHeight="1" x14ac:dyDescent="0.3">
      <c r="A18" s="71"/>
      <c r="B18" s="72" t="s">
        <v>47</v>
      </c>
      <c r="C18" s="72"/>
      <c r="D18" s="72"/>
      <c r="E18" s="72"/>
      <c r="F18" s="72"/>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s="1" customFormat="1" ht="44.4" customHeight="1" x14ac:dyDescent="0.3">
      <c r="A19" s="70" t="s">
        <v>11</v>
      </c>
      <c r="B19" s="25" t="s">
        <v>53</v>
      </c>
      <c r="C19" s="26">
        <v>5</v>
      </c>
      <c r="D19" s="26" t="s">
        <v>51</v>
      </c>
      <c r="E19" s="31"/>
      <c r="F19" s="31"/>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row>
    <row r="20" spans="1:42" s="1" customFormat="1" ht="30" customHeight="1" x14ac:dyDescent="0.3">
      <c r="A20" s="71"/>
      <c r="B20" s="2" t="s">
        <v>125</v>
      </c>
      <c r="C20" s="3">
        <v>5</v>
      </c>
      <c r="D20" s="3"/>
      <c r="E20" s="66" t="s">
        <v>75</v>
      </c>
      <c r="F20" s="66" t="s">
        <v>188</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row>
    <row r="21" spans="1:42" s="1" customFormat="1" ht="30" customHeight="1" x14ac:dyDescent="0.3">
      <c r="A21" s="71"/>
      <c r="B21" s="2" t="s">
        <v>126</v>
      </c>
      <c r="C21" s="3">
        <v>3</v>
      </c>
      <c r="D21" s="3"/>
      <c r="E21" s="67"/>
      <c r="F21" s="67"/>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row>
    <row r="22" spans="1:42" s="1" customFormat="1" ht="30" customHeight="1" x14ac:dyDescent="0.3">
      <c r="A22" s="71"/>
      <c r="B22" s="2" t="s">
        <v>127</v>
      </c>
      <c r="C22" s="3">
        <v>1</v>
      </c>
      <c r="D22" s="3"/>
      <c r="E22" s="67"/>
      <c r="F22" s="67"/>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row>
    <row r="23" spans="1:42" s="1" customFormat="1" ht="30" customHeight="1" x14ac:dyDescent="0.3">
      <c r="A23" s="71"/>
      <c r="B23" s="2" t="s">
        <v>128</v>
      </c>
      <c r="C23" s="3">
        <v>0</v>
      </c>
      <c r="D23" s="3"/>
      <c r="E23" s="69"/>
      <c r="F23" s="69"/>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row>
    <row r="24" spans="1:42" s="29" customFormat="1" ht="19.95" customHeight="1" x14ac:dyDescent="0.3">
      <c r="A24" s="71"/>
      <c r="B24" s="72" t="s">
        <v>47</v>
      </c>
      <c r="C24" s="72"/>
      <c r="D24" s="72"/>
      <c r="E24" s="72"/>
      <c r="F24" s="72"/>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s="1" customFormat="1" ht="42.6" customHeight="1" x14ac:dyDescent="0.3">
      <c r="A25" s="70" t="s">
        <v>12</v>
      </c>
      <c r="B25" s="25" t="s">
        <v>54</v>
      </c>
      <c r="C25" s="26">
        <v>3</v>
      </c>
      <c r="D25" s="30" t="s">
        <v>51</v>
      </c>
      <c r="E25" s="31"/>
      <c r="F25" s="31"/>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row>
    <row r="26" spans="1:42" s="1" customFormat="1" ht="49.95" customHeight="1" x14ac:dyDescent="0.3">
      <c r="A26" s="71"/>
      <c r="B26" s="2" t="s">
        <v>105</v>
      </c>
      <c r="C26" s="16">
        <v>3</v>
      </c>
      <c r="D26" s="16"/>
      <c r="E26" s="82" t="s">
        <v>157</v>
      </c>
      <c r="F26" s="85" t="s">
        <v>181</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row>
    <row r="27" spans="1:42" s="1" customFormat="1" ht="49.95" customHeight="1" x14ac:dyDescent="0.3">
      <c r="A27" s="71"/>
      <c r="B27" s="2" t="s">
        <v>13</v>
      </c>
      <c r="C27" s="16">
        <v>1</v>
      </c>
      <c r="D27" s="16"/>
      <c r="E27" s="83"/>
      <c r="F27" s="86"/>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row>
    <row r="28" spans="1:42" s="1" customFormat="1" ht="49.95" customHeight="1" x14ac:dyDescent="0.3">
      <c r="A28" s="71"/>
      <c r="B28" s="49" t="s">
        <v>68</v>
      </c>
      <c r="C28" s="50">
        <v>0</v>
      </c>
      <c r="D28" s="16"/>
      <c r="E28" s="84"/>
      <c r="F28" s="84"/>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row>
    <row r="29" spans="1:42" s="29" customFormat="1" ht="19.95" customHeight="1" x14ac:dyDescent="0.3">
      <c r="A29" s="71"/>
      <c r="B29" s="72" t="s">
        <v>47</v>
      </c>
      <c r="C29" s="72"/>
      <c r="D29" s="72"/>
      <c r="E29" s="72"/>
      <c r="F29" s="72"/>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s="1" customFormat="1" ht="40.799999999999997" customHeight="1" x14ac:dyDescent="0.3">
      <c r="A30" s="70" t="s">
        <v>14</v>
      </c>
      <c r="B30" s="25" t="s">
        <v>55</v>
      </c>
      <c r="C30" s="26">
        <v>4</v>
      </c>
      <c r="D30" s="26" t="s">
        <v>51</v>
      </c>
      <c r="E30" s="31"/>
      <c r="F30" s="31"/>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row>
    <row r="31" spans="1:42" s="1" customFormat="1" ht="19.95" customHeight="1" x14ac:dyDescent="0.3">
      <c r="A31" s="71"/>
      <c r="B31" s="2" t="s">
        <v>129</v>
      </c>
      <c r="C31" s="3">
        <v>4</v>
      </c>
      <c r="D31" s="3"/>
      <c r="E31" s="66" t="s">
        <v>36</v>
      </c>
      <c r="F31" s="66" t="s">
        <v>92</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row>
    <row r="32" spans="1:42" s="1" customFormat="1" ht="19.95" customHeight="1" x14ac:dyDescent="0.3">
      <c r="A32" s="71"/>
      <c r="B32" s="2" t="s">
        <v>130</v>
      </c>
      <c r="C32" s="3">
        <v>3</v>
      </c>
      <c r="D32" s="3"/>
      <c r="E32" s="67"/>
      <c r="F32" s="67"/>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row>
    <row r="33" spans="1:42" s="1" customFormat="1" ht="19.95" customHeight="1" x14ac:dyDescent="0.3">
      <c r="A33" s="71"/>
      <c r="B33" s="2" t="s">
        <v>131</v>
      </c>
      <c r="C33" s="3">
        <v>2</v>
      </c>
      <c r="D33" s="3"/>
      <c r="E33" s="67"/>
      <c r="F33" s="67"/>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row>
    <row r="34" spans="1:42" s="1" customFormat="1" ht="19.95" customHeight="1" x14ac:dyDescent="0.3">
      <c r="A34" s="71"/>
      <c r="B34" s="2" t="s">
        <v>132</v>
      </c>
      <c r="C34" s="3">
        <v>1</v>
      </c>
      <c r="D34" s="3"/>
      <c r="E34" s="67"/>
      <c r="F34" s="67"/>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row>
    <row r="35" spans="1:42" s="1" customFormat="1" ht="19.95" customHeight="1" x14ac:dyDescent="0.3">
      <c r="A35" s="71"/>
      <c r="B35" s="39" t="s">
        <v>66</v>
      </c>
      <c r="C35" s="3">
        <v>0</v>
      </c>
      <c r="D35" s="3"/>
      <c r="E35" s="69"/>
      <c r="F35" s="69"/>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row>
    <row r="36" spans="1:42" s="15" customFormat="1" ht="19.95" customHeight="1" x14ac:dyDescent="0.3">
      <c r="A36" s="71"/>
      <c r="B36" s="72" t="s">
        <v>47</v>
      </c>
      <c r="C36" s="72"/>
      <c r="D36" s="72"/>
      <c r="E36" s="72"/>
      <c r="F36" s="72"/>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s="1" customFormat="1" ht="30" customHeight="1" x14ac:dyDescent="0.3">
      <c r="A37" s="73">
        <v>1.6</v>
      </c>
      <c r="B37" s="25" t="s">
        <v>56</v>
      </c>
      <c r="C37" s="26">
        <v>3</v>
      </c>
      <c r="D37" s="27" t="s">
        <v>51</v>
      </c>
      <c r="E37" s="31"/>
      <c r="F37" s="31"/>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s="1" customFormat="1" ht="19.95" customHeight="1" x14ac:dyDescent="0.3">
      <c r="A38" s="74"/>
      <c r="B38" s="2" t="s">
        <v>5</v>
      </c>
      <c r="C38" s="3">
        <v>3</v>
      </c>
      <c r="D38" s="14"/>
      <c r="E38" s="66" t="s">
        <v>19</v>
      </c>
      <c r="F38" s="66" t="s">
        <v>93</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s="1" customFormat="1" ht="19.95" customHeight="1" x14ac:dyDescent="0.3">
      <c r="A39" s="74"/>
      <c r="B39" s="2" t="s">
        <v>6</v>
      </c>
      <c r="C39" s="3">
        <v>2</v>
      </c>
      <c r="D39" s="14"/>
      <c r="E39" s="67"/>
      <c r="F39" s="67"/>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s="1" customFormat="1" ht="19.95" customHeight="1" x14ac:dyDescent="0.3">
      <c r="A40" s="74"/>
      <c r="B40" s="2" t="s">
        <v>7</v>
      </c>
      <c r="C40" s="3">
        <v>1</v>
      </c>
      <c r="D40" s="14"/>
      <c r="E40" s="67"/>
      <c r="F40" s="67"/>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s="1" customFormat="1" ht="19.95" customHeight="1" x14ac:dyDescent="0.3">
      <c r="A41" s="74"/>
      <c r="B41" s="2" t="s">
        <v>67</v>
      </c>
      <c r="C41" s="3">
        <v>0</v>
      </c>
      <c r="D41" s="14"/>
      <c r="E41" s="69"/>
      <c r="F41" s="69"/>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s="1" customFormat="1" ht="19.95" customHeight="1" x14ac:dyDescent="0.3">
      <c r="A42" s="74"/>
      <c r="B42" s="72" t="s">
        <v>47</v>
      </c>
      <c r="C42" s="72"/>
      <c r="D42" s="72"/>
      <c r="E42" s="72"/>
      <c r="F42" s="72"/>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s="1" customFormat="1" ht="30" customHeight="1" x14ac:dyDescent="0.3">
      <c r="A43" s="73">
        <v>1.7</v>
      </c>
      <c r="B43" s="25" t="s">
        <v>76</v>
      </c>
      <c r="C43" s="26">
        <v>10</v>
      </c>
      <c r="D43" s="27" t="s">
        <v>51</v>
      </c>
      <c r="E43" s="28"/>
      <c r="F43" s="28"/>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s="4" customFormat="1" ht="25.05" customHeight="1" x14ac:dyDescent="0.3">
      <c r="A44" s="74"/>
      <c r="B44" s="2" t="s">
        <v>106</v>
      </c>
      <c r="C44" s="3">
        <v>10</v>
      </c>
      <c r="D44" s="14"/>
      <c r="E44" s="66" t="s">
        <v>100</v>
      </c>
      <c r="F44" s="66" t="s">
        <v>94</v>
      </c>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s="1" customFormat="1" ht="25.05" customHeight="1" x14ac:dyDescent="0.3">
      <c r="A45" s="74"/>
      <c r="B45" s="2" t="s">
        <v>176</v>
      </c>
      <c r="C45" s="3">
        <v>5</v>
      </c>
      <c r="D45" s="14"/>
      <c r="E45" s="67"/>
      <c r="F45" s="67"/>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s="1" customFormat="1" ht="25.05" customHeight="1" x14ac:dyDescent="0.3">
      <c r="A46" s="74"/>
      <c r="B46" s="2" t="s">
        <v>173</v>
      </c>
      <c r="C46" s="3">
        <v>1</v>
      </c>
      <c r="D46" s="14"/>
      <c r="E46" s="67"/>
      <c r="F46" s="67"/>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s="1" customFormat="1" ht="25.05" customHeight="1" x14ac:dyDescent="0.3">
      <c r="A47" s="74"/>
      <c r="B47" s="64" t="s">
        <v>67</v>
      </c>
      <c r="C47" s="3">
        <v>0</v>
      </c>
      <c r="D47" s="14"/>
      <c r="E47" s="69"/>
      <c r="F47" s="69"/>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row>
    <row r="48" spans="1:42" s="29" customFormat="1" ht="19.95" customHeight="1" x14ac:dyDescent="0.3">
      <c r="A48" s="74"/>
      <c r="B48" s="72" t="s">
        <v>47</v>
      </c>
      <c r="C48" s="72"/>
      <c r="D48" s="72"/>
      <c r="E48" s="72"/>
      <c r="F48" s="72"/>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s="1" customFormat="1" ht="30.6" customHeight="1" x14ac:dyDescent="0.3">
      <c r="A49" s="26">
        <v>1.8</v>
      </c>
      <c r="B49" s="25" t="s">
        <v>57</v>
      </c>
      <c r="C49" s="26">
        <f>C50+C54</f>
        <v>6</v>
      </c>
      <c r="D49" s="26" t="s">
        <v>49</v>
      </c>
      <c r="E49" s="27"/>
      <c r="F49" s="27"/>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row>
    <row r="50" spans="1:42" s="1" customFormat="1" ht="30.6" customHeight="1" x14ac:dyDescent="0.3">
      <c r="A50" s="73" t="s">
        <v>15</v>
      </c>
      <c r="B50" s="25" t="s">
        <v>17</v>
      </c>
      <c r="C50" s="26">
        <v>3</v>
      </c>
      <c r="D50" s="26" t="s">
        <v>69</v>
      </c>
      <c r="E50" s="28"/>
      <c r="F50" s="28"/>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row>
    <row r="51" spans="1:42" s="1" customFormat="1" ht="30" customHeight="1" x14ac:dyDescent="0.3">
      <c r="A51" s="74"/>
      <c r="B51" s="45" t="s">
        <v>87</v>
      </c>
      <c r="C51" s="3">
        <v>3</v>
      </c>
      <c r="D51" s="14"/>
      <c r="E51" s="66" t="s">
        <v>89</v>
      </c>
      <c r="F51" s="66" t="s">
        <v>95</v>
      </c>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row>
    <row r="52" spans="1:42" s="1" customFormat="1" ht="30" customHeight="1" x14ac:dyDescent="0.3">
      <c r="A52" s="74"/>
      <c r="B52" s="46" t="s">
        <v>88</v>
      </c>
      <c r="C52" s="41">
        <v>0</v>
      </c>
      <c r="D52" s="14"/>
      <c r="E52" s="69"/>
      <c r="F52" s="69"/>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row>
    <row r="53" spans="1:42" s="29" customFormat="1" ht="19.95" customHeight="1" x14ac:dyDescent="0.3">
      <c r="A53" s="74"/>
      <c r="B53" s="72" t="s">
        <v>47</v>
      </c>
      <c r="C53" s="72"/>
      <c r="D53" s="72"/>
      <c r="E53" s="72"/>
      <c r="F53" s="72"/>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s="1" customFormat="1" ht="29.4" customHeight="1" x14ac:dyDescent="0.3">
      <c r="A54" s="73" t="s">
        <v>25</v>
      </c>
      <c r="B54" s="25" t="s">
        <v>26</v>
      </c>
      <c r="C54" s="26">
        <v>3</v>
      </c>
      <c r="D54" s="26" t="s">
        <v>69</v>
      </c>
      <c r="E54" s="28"/>
      <c r="F54" s="28"/>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 customFormat="1" ht="30" customHeight="1" x14ac:dyDescent="0.3">
      <c r="A55" s="74"/>
      <c r="B55" s="2" t="s">
        <v>185</v>
      </c>
      <c r="C55" s="3">
        <v>3</v>
      </c>
      <c r="D55" s="14"/>
      <c r="E55" s="66" t="s">
        <v>187</v>
      </c>
      <c r="F55" s="66" t="s">
        <v>95</v>
      </c>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row>
    <row r="56" spans="1:42" s="1" customFormat="1" ht="30" customHeight="1" x14ac:dyDescent="0.3">
      <c r="A56" s="74"/>
      <c r="B56" s="65" t="s">
        <v>186</v>
      </c>
      <c r="C56" s="3">
        <v>0</v>
      </c>
      <c r="D56" s="14"/>
      <c r="E56" s="69"/>
      <c r="F56" s="69"/>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row>
    <row r="57" spans="1:42" s="29" customFormat="1" ht="19.95" customHeight="1" x14ac:dyDescent="0.3">
      <c r="A57" s="74"/>
      <c r="B57" s="72" t="s">
        <v>47</v>
      </c>
      <c r="C57" s="72"/>
      <c r="D57" s="72"/>
      <c r="E57" s="72"/>
      <c r="F57" s="72"/>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s="1" customFormat="1" ht="19.95" customHeight="1" x14ac:dyDescent="0.3">
      <c r="A58" s="26">
        <v>1.9</v>
      </c>
      <c r="B58" s="25" t="s">
        <v>58</v>
      </c>
      <c r="C58" s="26">
        <f>C59+C63</f>
        <v>2</v>
      </c>
      <c r="D58" s="26" t="s">
        <v>49</v>
      </c>
      <c r="E58" s="31"/>
      <c r="F58" s="31"/>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s="1" customFormat="1" ht="30" customHeight="1" x14ac:dyDescent="0.3">
      <c r="A59" s="73" t="s">
        <v>21</v>
      </c>
      <c r="B59" s="25" t="s">
        <v>70</v>
      </c>
      <c r="C59" s="26">
        <v>1</v>
      </c>
      <c r="D59" s="26" t="s">
        <v>69</v>
      </c>
      <c r="E59" s="47"/>
      <c r="F59" s="28"/>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s="1" customFormat="1" ht="30" customHeight="1" x14ac:dyDescent="0.3">
      <c r="A60" s="74"/>
      <c r="B60" s="2" t="s">
        <v>133</v>
      </c>
      <c r="C60" s="42">
        <v>1</v>
      </c>
      <c r="D60" s="43"/>
      <c r="E60" s="66" t="s">
        <v>61</v>
      </c>
      <c r="F60" s="66" t="s">
        <v>62</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s="1" customFormat="1" ht="30" customHeight="1" x14ac:dyDescent="0.3">
      <c r="A61" s="74"/>
      <c r="B61" s="56" t="s">
        <v>134</v>
      </c>
      <c r="C61" s="42">
        <v>0</v>
      </c>
      <c r="D61" s="43"/>
      <c r="E61" s="69"/>
      <c r="F61" s="69"/>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s="29" customFormat="1" ht="19.95" customHeight="1" x14ac:dyDescent="0.3">
      <c r="A62" s="74"/>
      <c r="B62" s="72" t="s">
        <v>47</v>
      </c>
      <c r="C62" s="72"/>
      <c r="D62" s="72"/>
      <c r="E62" s="72"/>
      <c r="F62" s="72"/>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s="1" customFormat="1" ht="31.8" customHeight="1" x14ac:dyDescent="0.3">
      <c r="A63" s="73" t="s">
        <v>22</v>
      </c>
      <c r="B63" s="25" t="s">
        <v>71</v>
      </c>
      <c r="C63" s="26">
        <v>1</v>
      </c>
      <c r="D63" s="26" t="s">
        <v>69</v>
      </c>
      <c r="E63" s="47"/>
      <c r="F63" s="28"/>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s="1" customFormat="1" ht="100.05" customHeight="1" x14ac:dyDescent="0.3">
      <c r="A64" s="74"/>
      <c r="B64" s="2" t="s">
        <v>135</v>
      </c>
      <c r="C64" s="44">
        <v>1</v>
      </c>
      <c r="D64" s="43"/>
      <c r="E64" s="66" t="s">
        <v>77</v>
      </c>
      <c r="F64" s="66" t="s">
        <v>107</v>
      </c>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row>
    <row r="65" spans="1:42" s="1" customFormat="1" ht="100.05" customHeight="1" x14ac:dyDescent="0.3">
      <c r="A65" s="74"/>
      <c r="B65" s="56" t="s">
        <v>136</v>
      </c>
      <c r="C65" s="42">
        <v>0</v>
      </c>
      <c r="D65" s="43"/>
      <c r="E65" s="69"/>
      <c r="F65" s="69"/>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row>
    <row r="66" spans="1:42" s="1" customFormat="1" ht="19.95" customHeight="1" x14ac:dyDescent="0.3">
      <c r="A66" s="74"/>
      <c r="B66" s="72" t="s">
        <v>47</v>
      </c>
      <c r="C66" s="72"/>
      <c r="D66" s="72"/>
      <c r="E66" s="72"/>
      <c r="F66" s="72"/>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row>
    <row r="67" spans="1:42" s="1" customFormat="1" ht="49.95" customHeight="1" x14ac:dyDescent="0.3">
      <c r="A67" s="87">
        <v>1.1000000000000001</v>
      </c>
      <c r="B67" s="25" t="s">
        <v>27</v>
      </c>
      <c r="C67" s="26">
        <v>2</v>
      </c>
      <c r="D67" s="26" t="s">
        <v>69</v>
      </c>
      <c r="E67" s="28"/>
      <c r="F67" s="28"/>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row>
    <row r="68" spans="1:42" s="1" customFormat="1" ht="28.8" customHeight="1" x14ac:dyDescent="0.3">
      <c r="A68" s="88"/>
      <c r="B68" s="2" t="s">
        <v>78</v>
      </c>
      <c r="C68" s="42">
        <v>2</v>
      </c>
      <c r="D68" s="43"/>
      <c r="E68" s="66" t="s">
        <v>143</v>
      </c>
      <c r="F68" s="66" t="s">
        <v>108</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row>
    <row r="69" spans="1:42" s="1" customFormat="1" ht="28.2" customHeight="1" x14ac:dyDescent="0.3">
      <c r="A69" s="88"/>
      <c r="B69" s="2" t="s">
        <v>79</v>
      </c>
      <c r="C69" s="42">
        <v>0</v>
      </c>
      <c r="D69" s="43"/>
      <c r="E69" s="69"/>
      <c r="F69" s="69"/>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row>
    <row r="70" spans="1:42" s="1" customFormat="1" ht="19.95" customHeight="1" x14ac:dyDescent="0.3">
      <c r="A70" s="88"/>
      <c r="B70" s="72" t="s">
        <v>47</v>
      </c>
      <c r="C70" s="72"/>
      <c r="D70" s="72"/>
      <c r="E70" s="72"/>
      <c r="F70" s="72"/>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row>
    <row r="71" spans="1:42" s="1" customFormat="1" ht="30" customHeight="1" x14ac:dyDescent="0.3">
      <c r="A71" s="70" t="s">
        <v>28</v>
      </c>
      <c r="B71" s="25" t="s">
        <v>109</v>
      </c>
      <c r="C71" s="26">
        <v>3</v>
      </c>
      <c r="D71" s="26" t="s">
        <v>51</v>
      </c>
      <c r="E71" s="28"/>
      <c r="F71" s="28"/>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row>
    <row r="72" spans="1:42" s="1" customFormat="1" ht="19.95" customHeight="1" x14ac:dyDescent="0.3">
      <c r="A72" s="71"/>
      <c r="B72" s="32" t="s">
        <v>48</v>
      </c>
      <c r="C72" s="3">
        <v>3</v>
      </c>
      <c r="D72" s="3"/>
      <c r="E72" s="66" t="s">
        <v>97</v>
      </c>
      <c r="F72" s="66" t="s">
        <v>174</v>
      </c>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row>
    <row r="73" spans="1:42" s="1" customFormat="1" ht="19.95" customHeight="1" x14ac:dyDescent="0.3">
      <c r="A73" s="71"/>
      <c r="B73" s="2" t="s">
        <v>96</v>
      </c>
      <c r="C73" s="3">
        <v>2</v>
      </c>
      <c r="D73" s="3"/>
      <c r="E73" s="67"/>
      <c r="F73" s="67"/>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row>
    <row r="74" spans="1:42" s="1" customFormat="1" ht="19.95" customHeight="1" x14ac:dyDescent="0.3">
      <c r="A74" s="71"/>
      <c r="B74" s="2" t="s">
        <v>102</v>
      </c>
      <c r="C74" s="3">
        <v>1</v>
      </c>
      <c r="D74" s="3"/>
      <c r="E74" s="67"/>
      <c r="F74" s="67"/>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row>
    <row r="75" spans="1:42" s="1" customFormat="1" ht="19.95" customHeight="1" x14ac:dyDescent="0.3">
      <c r="A75" s="71"/>
      <c r="B75" s="40" t="s">
        <v>67</v>
      </c>
      <c r="C75" s="41">
        <v>0</v>
      </c>
      <c r="D75" s="40"/>
      <c r="E75" s="89"/>
      <c r="F75" s="90"/>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row>
    <row r="76" spans="1:42" s="1" customFormat="1" ht="19.95" customHeight="1" x14ac:dyDescent="0.3">
      <c r="A76" s="71"/>
      <c r="B76" s="72" t="s">
        <v>47</v>
      </c>
      <c r="C76" s="72"/>
      <c r="D76" s="72"/>
      <c r="E76" s="72"/>
      <c r="F76" s="72"/>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row>
    <row r="77" spans="1:42" s="1" customFormat="1" ht="30" customHeight="1" x14ac:dyDescent="0.3">
      <c r="A77" s="70" t="s">
        <v>29</v>
      </c>
      <c r="B77" s="25" t="s">
        <v>81</v>
      </c>
      <c r="C77" s="26">
        <v>3</v>
      </c>
      <c r="D77" s="26" t="s">
        <v>51</v>
      </c>
      <c r="E77" s="28"/>
      <c r="F77" s="28"/>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row>
    <row r="78" spans="1:42" s="1" customFormat="1" ht="19.95" customHeight="1" x14ac:dyDescent="0.3">
      <c r="A78" s="71"/>
      <c r="B78" s="55" t="s">
        <v>137</v>
      </c>
      <c r="C78" s="17">
        <v>3</v>
      </c>
      <c r="D78" s="17"/>
      <c r="E78" s="66" t="s">
        <v>98</v>
      </c>
      <c r="F78" s="66" t="s">
        <v>95</v>
      </c>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row>
    <row r="79" spans="1:42" s="1" customFormat="1" ht="19.95" customHeight="1" x14ac:dyDescent="0.3">
      <c r="A79" s="71"/>
      <c r="B79" s="33" t="s">
        <v>38</v>
      </c>
      <c r="C79" s="19">
        <v>2</v>
      </c>
      <c r="D79" s="19"/>
      <c r="E79" s="67"/>
      <c r="F79" s="67"/>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row>
    <row r="80" spans="1:42" s="1" customFormat="1" ht="19.95" customHeight="1" x14ac:dyDescent="0.3">
      <c r="A80" s="71"/>
      <c r="B80" s="52" t="s">
        <v>110</v>
      </c>
      <c r="C80" s="19">
        <v>1</v>
      </c>
      <c r="D80" s="19"/>
      <c r="E80" s="67"/>
      <c r="F80" s="67"/>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row>
    <row r="81" spans="1:42" s="1" customFormat="1" ht="19.95" customHeight="1" x14ac:dyDescent="0.3">
      <c r="A81" s="71"/>
      <c r="B81" s="40" t="s">
        <v>67</v>
      </c>
      <c r="C81" s="19">
        <v>0</v>
      </c>
      <c r="D81" s="19"/>
      <c r="E81" s="69"/>
      <c r="F81" s="68"/>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row>
    <row r="82" spans="1:42" s="1" customFormat="1" ht="19.95" customHeight="1" x14ac:dyDescent="0.3">
      <c r="A82" s="71"/>
      <c r="B82" s="72" t="s">
        <v>47</v>
      </c>
      <c r="C82" s="72"/>
      <c r="D82" s="72"/>
      <c r="E82" s="72"/>
      <c r="F82" s="72"/>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row>
    <row r="83" spans="1:42" s="1" customFormat="1" ht="30" customHeight="1" x14ac:dyDescent="0.3">
      <c r="A83" s="70" t="s">
        <v>30</v>
      </c>
      <c r="B83" s="25" t="s">
        <v>82</v>
      </c>
      <c r="C83" s="26">
        <v>2</v>
      </c>
      <c r="D83" s="27" t="s">
        <v>51</v>
      </c>
      <c r="E83" s="28"/>
      <c r="F83" s="28"/>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row>
    <row r="84" spans="1:42" s="1" customFormat="1" ht="19.95" customHeight="1" x14ac:dyDescent="0.3">
      <c r="A84" s="71"/>
      <c r="B84" s="2" t="s">
        <v>138</v>
      </c>
      <c r="C84" s="3">
        <v>2</v>
      </c>
      <c r="D84" s="14"/>
      <c r="E84" s="66" t="s">
        <v>80</v>
      </c>
      <c r="F84" s="66" t="s">
        <v>95</v>
      </c>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row>
    <row r="85" spans="1:42" s="1" customFormat="1" ht="19.95" customHeight="1" x14ac:dyDescent="0.3">
      <c r="A85" s="71"/>
      <c r="B85" s="2" t="s">
        <v>16</v>
      </c>
      <c r="C85" s="3">
        <v>1</v>
      </c>
      <c r="D85" s="14"/>
      <c r="E85" s="67"/>
      <c r="F85" s="67"/>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row>
    <row r="86" spans="1:42" s="1" customFormat="1" ht="19.95" customHeight="1" x14ac:dyDescent="0.3">
      <c r="A86" s="71"/>
      <c r="B86" s="40" t="s">
        <v>68</v>
      </c>
      <c r="C86" s="3">
        <v>0</v>
      </c>
      <c r="D86" s="14"/>
      <c r="E86" s="69"/>
      <c r="F86" s="68"/>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row>
    <row r="87" spans="1:42" s="1" customFormat="1" ht="19.95" customHeight="1" x14ac:dyDescent="0.3">
      <c r="A87" s="71"/>
      <c r="B87" s="72" t="s">
        <v>47</v>
      </c>
      <c r="C87" s="72"/>
      <c r="D87" s="72"/>
      <c r="E87" s="72"/>
      <c r="F87" s="72"/>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row>
    <row r="88" spans="1:42" s="1" customFormat="1" ht="30" customHeight="1" x14ac:dyDescent="0.3">
      <c r="A88" s="70" t="s">
        <v>31</v>
      </c>
      <c r="B88" s="25" t="s">
        <v>35</v>
      </c>
      <c r="C88" s="26">
        <v>4</v>
      </c>
      <c r="D88" s="26" t="s">
        <v>51</v>
      </c>
      <c r="E88" s="28"/>
      <c r="F88" s="28"/>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row>
    <row r="89" spans="1:42" s="1" customFormat="1" ht="63" customHeight="1" x14ac:dyDescent="0.3">
      <c r="A89" s="71"/>
      <c r="B89" s="55" t="s">
        <v>139</v>
      </c>
      <c r="C89" s="3">
        <v>4</v>
      </c>
      <c r="D89" s="14"/>
      <c r="E89" s="66" t="s">
        <v>111</v>
      </c>
      <c r="F89" s="66" t="s">
        <v>86</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s="1" customFormat="1" ht="53.4" customHeight="1" x14ac:dyDescent="0.3">
      <c r="A90" s="71"/>
      <c r="B90" s="60" t="s">
        <v>155</v>
      </c>
      <c r="C90" s="3">
        <v>0</v>
      </c>
      <c r="D90" s="14"/>
      <c r="E90" s="68"/>
      <c r="F90" s="69"/>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row>
    <row r="91" spans="1:42" s="29" customFormat="1" ht="19.95" customHeight="1" x14ac:dyDescent="0.3">
      <c r="A91" s="71"/>
      <c r="B91" s="72" t="s">
        <v>47</v>
      </c>
      <c r="C91" s="72"/>
      <c r="D91" s="72"/>
      <c r="E91" s="72"/>
      <c r="F91" s="72"/>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s="1" customFormat="1" ht="30" customHeight="1" x14ac:dyDescent="0.3">
      <c r="A92" s="73">
        <v>2</v>
      </c>
      <c r="B92" s="25" t="s">
        <v>72</v>
      </c>
      <c r="C92" s="26">
        <v>20</v>
      </c>
      <c r="D92" s="26" t="s">
        <v>51</v>
      </c>
      <c r="E92" s="26"/>
      <c r="F92" s="26"/>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row>
    <row r="93" spans="1:42" s="1" customFormat="1" ht="30" customHeight="1" x14ac:dyDescent="0.3">
      <c r="A93" s="74"/>
      <c r="B93" s="33" t="s">
        <v>39</v>
      </c>
      <c r="C93" s="3">
        <v>20</v>
      </c>
      <c r="D93" s="3"/>
      <c r="E93" s="66" t="s">
        <v>149</v>
      </c>
      <c r="F93" s="66" t="s">
        <v>158</v>
      </c>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row>
    <row r="94" spans="1:42" s="1" customFormat="1" ht="30" customHeight="1" x14ac:dyDescent="0.3">
      <c r="A94" s="74"/>
      <c r="B94" s="18" t="s">
        <v>40</v>
      </c>
      <c r="C94" s="3">
        <v>10</v>
      </c>
      <c r="D94" s="3"/>
      <c r="E94" s="67"/>
      <c r="F94" s="67"/>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row>
    <row r="95" spans="1:42" s="1" customFormat="1" ht="30" customHeight="1" x14ac:dyDescent="0.3">
      <c r="A95" s="74"/>
      <c r="B95" s="51" t="s">
        <v>101</v>
      </c>
      <c r="C95" s="3">
        <v>0</v>
      </c>
      <c r="D95" s="3"/>
      <c r="E95" s="68"/>
      <c r="F95" s="69"/>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row>
    <row r="96" spans="1:42" s="1" customFormat="1" ht="19.95" customHeight="1" x14ac:dyDescent="0.3">
      <c r="A96" s="74"/>
      <c r="B96" s="72" t="s">
        <v>47</v>
      </c>
      <c r="C96" s="72"/>
      <c r="D96" s="72"/>
      <c r="E96" s="72"/>
      <c r="F96" s="72"/>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row>
    <row r="97" spans="1:42" s="4" customFormat="1" ht="37.950000000000003" customHeight="1" x14ac:dyDescent="0.3">
      <c r="A97" s="76" t="s">
        <v>179</v>
      </c>
      <c r="B97" s="76"/>
      <c r="C97" s="23">
        <f>C98+C125</f>
        <v>15</v>
      </c>
      <c r="D97" s="23" t="s">
        <v>49</v>
      </c>
      <c r="E97" s="23"/>
      <c r="F97" s="23"/>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row>
    <row r="98" spans="1:42" s="1" customFormat="1" ht="19.95" customHeight="1" x14ac:dyDescent="0.3">
      <c r="A98" s="24" t="s">
        <v>32</v>
      </c>
      <c r="B98" s="25" t="s">
        <v>59</v>
      </c>
      <c r="C98" s="26">
        <f>C99+C106+C109+C114+C117+C120</f>
        <v>14</v>
      </c>
      <c r="D98" s="26" t="s">
        <v>49</v>
      </c>
      <c r="E98" s="26"/>
      <c r="F98" s="26"/>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row>
    <row r="99" spans="1:42" s="1" customFormat="1" ht="57" customHeight="1" x14ac:dyDescent="0.3">
      <c r="A99" s="70" t="s">
        <v>23</v>
      </c>
      <c r="B99" s="25" t="s">
        <v>41</v>
      </c>
      <c r="C99" s="26">
        <f>C100+C101+C102+C103+C104</f>
        <v>5</v>
      </c>
      <c r="D99" s="26" t="s">
        <v>49</v>
      </c>
      <c r="E99" s="26"/>
      <c r="F99" s="26"/>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row>
    <row r="100" spans="1:42" s="1" customFormat="1" ht="180" customHeight="1" x14ac:dyDescent="0.3">
      <c r="A100" s="71"/>
      <c r="B100" s="2" t="s">
        <v>175</v>
      </c>
      <c r="C100" s="3">
        <v>1</v>
      </c>
      <c r="D100" s="3"/>
      <c r="E100" s="57" t="s">
        <v>144</v>
      </c>
      <c r="F100" s="57" t="s">
        <v>73</v>
      </c>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row>
    <row r="101" spans="1:42" s="1" customFormat="1" ht="151.80000000000001" customHeight="1" x14ac:dyDescent="0.3">
      <c r="A101" s="71"/>
      <c r="B101" s="2" t="s">
        <v>63</v>
      </c>
      <c r="C101" s="3">
        <v>1</v>
      </c>
      <c r="D101" s="3"/>
      <c r="E101" s="3" t="s">
        <v>103</v>
      </c>
      <c r="F101" s="54" t="s">
        <v>140</v>
      </c>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row>
    <row r="102" spans="1:42" s="1" customFormat="1" ht="100.05" customHeight="1" x14ac:dyDescent="0.3">
      <c r="A102" s="71"/>
      <c r="B102" s="2" t="s">
        <v>64</v>
      </c>
      <c r="C102" s="3">
        <v>1</v>
      </c>
      <c r="D102" s="3"/>
      <c r="E102" s="48" t="s">
        <v>99</v>
      </c>
      <c r="F102" s="59" t="s">
        <v>154</v>
      </c>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s="1" customFormat="1" ht="169.95" customHeight="1" x14ac:dyDescent="0.3">
      <c r="A103" s="71"/>
      <c r="B103" s="2" t="s">
        <v>65</v>
      </c>
      <c r="C103" s="3">
        <v>1</v>
      </c>
      <c r="D103" s="3"/>
      <c r="E103" s="61" t="s">
        <v>161</v>
      </c>
      <c r="F103" s="53" t="s">
        <v>141</v>
      </c>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row>
    <row r="104" spans="1:42" s="1" customFormat="1" ht="216.6" customHeight="1" x14ac:dyDescent="0.3">
      <c r="A104" s="71"/>
      <c r="B104" s="2" t="s">
        <v>182</v>
      </c>
      <c r="C104" s="3">
        <v>1</v>
      </c>
      <c r="D104" s="3"/>
      <c r="E104" s="58" t="s">
        <v>183</v>
      </c>
      <c r="F104" s="58" t="s">
        <v>184</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s="1" customFormat="1" ht="19.95" customHeight="1" x14ac:dyDescent="0.3">
      <c r="A105" s="71"/>
      <c r="B105" s="72" t="s">
        <v>47</v>
      </c>
      <c r="C105" s="72"/>
      <c r="D105" s="72"/>
      <c r="E105" s="72"/>
      <c r="F105" s="72"/>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row>
    <row r="106" spans="1:42" s="1" customFormat="1" ht="19.95" customHeight="1" x14ac:dyDescent="0.3">
      <c r="A106" s="70" t="s">
        <v>24</v>
      </c>
      <c r="B106" s="25" t="s">
        <v>20</v>
      </c>
      <c r="C106" s="26">
        <v>1</v>
      </c>
      <c r="D106" s="26" t="s">
        <v>49</v>
      </c>
      <c r="E106" s="27"/>
      <c r="F106" s="27"/>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s="1" customFormat="1" ht="400.05" customHeight="1" x14ac:dyDescent="0.3">
      <c r="A107" s="71"/>
      <c r="B107" s="2" t="s">
        <v>150</v>
      </c>
      <c r="C107" s="3">
        <v>1</v>
      </c>
      <c r="D107" s="14"/>
      <c r="E107" s="3" t="s">
        <v>156</v>
      </c>
      <c r="F107" s="3" t="s">
        <v>151</v>
      </c>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s="1" customFormat="1" ht="19.95" customHeight="1" x14ac:dyDescent="0.3">
      <c r="A108" s="71"/>
      <c r="B108" s="72" t="s">
        <v>47</v>
      </c>
      <c r="C108" s="72"/>
      <c r="D108" s="72"/>
      <c r="E108" s="72"/>
      <c r="F108" s="72"/>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row r="109" spans="1:42" s="1" customFormat="1" ht="19.95" customHeight="1" x14ac:dyDescent="0.3">
      <c r="A109" s="75">
        <v>3.3</v>
      </c>
      <c r="B109" s="25" t="s">
        <v>60</v>
      </c>
      <c r="C109" s="26">
        <f>SUM(C110:C112)</f>
        <v>3</v>
      </c>
      <c r="D109" s="26" t="s">
        <v>49</v>
      </c>
      <c r="E109" s="26"/>
      <c r="F109" s="26"/>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row>
    <row r="110" spans="1:42" s="1" customFormat="1" ht="120" customHeight="1" x14ac:dyDescent="0.3">
      <c r="A110" s="75"/>
      <c r="B110" s="2" t="s">
        <v>171</v>
      </c>
      <c r="C110" s="3">
        <v>1</v>
      </c>
      <c r="D110" s="3"/>
      <c r="E110" s="3" t="s">
        <v>170</v>
      </c>
      <c r="F110" s="3" t="s">
        <v>112</v>
      </c>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row>
    <row r="111" spans="1:42" s="1" customFormat="1" ht="105" customHeight="1" x14ac:dyDescent="0.3">
      <c r="A111" s="75"/>
      <c r="B111" s="2" t="s">
        <v>169</v>
      </c>
      <c r="C111" s="3">
        <v>1</v>
      </c>
      <c r="D111" s="3"/>
      <c r="E111" s="3" t="s">
        <v>113</v>
      </c>
      <c r="F111" s="54" t="s">
        <v>114</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row>
    <row r="112" spans="1:42" s="1" customFormat="1" ht="105" customHeight="1" x14ac:dyDescent="0.3">
      <c r="A112" s="75"/>
      <c r="B112" s="2" t="s">
        <v>168</v>
      </c>
      <c r="C112" s="3">
        <v>1</v>
      </c>
      <c r="D112" s="3"/>
      <c r="E112" s="3" t="s">
        <v>152</v>
      </c>
      <c r="F112" s="62" t="s">
        <v>167</v>
      </c>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row>
    <row r="113" spans="1:42" s="1" customFormat="1" ht="19.95" customHeight="1" x14ac:dyDescent="0.3">
      <c r="A113" s="75"/>
      <c r="B113" s="72" t="s">
        <v>47</v>
      </c>
      <c r="C113" s="72"/>
      <c r="D113" s="72"/>
      <c r="E113" s="72"/>
      <c r="F113" s="72"/>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row>
    <row r="114" spans="1:42" s="10" customFormat="1" ht="29.4" customHeight="1" x14ac:dyDescent="0.3">
      <c r="A114" s="75">
        <v>3.4</v>
      </c>
      <c r="B114" s="25" t="s">
        <v>42</v>
      </c>
      <c r="C114" s="26">
        <f t="shared" ref="C114" si="0">SUM(C115:C115)</f>
        <v>1</v>
      </c>
      <c r="D114" s="26" t="s">
        <v>49</v>
      </c>
      <c r="E114" s="34"/>
      <c r="F114" s="34"/>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row>
    <row r="115" spans="1:42" s="8" customFormat="1" ht="75" customHeight="1" x14ac:dyDescent="0.3">
      <c r="A115" s="75"/>
      <c r="B115" s="2" t="s">
        <v>90</v>
      </c>
      <c r="C115" s="3">
        <v>1</v>
      </c>
      <c r="D115" s="3"/>
      <c r="E115" s="3" t="s">
        <v>159</v>
      </c>
      <c r="F115" s="3" t="s">
        <v>166</v>
      </c>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row>
    <row r="116" spans="1:42" s="1" customFormat="1" ht="19.95" customHeight="1" x14ac:dyDescent="0.3">
      <c r="A116" s="75"/>
      <c r="B116" s="72" t="s">
        <v>47</v>
      </c>
      <c r="C116" s="72"/>
      <c r="D116" s="72"/>
      <c r="E116" s="72"/>
      <c r="F116" s="72"/>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row>
    <row r="117" spans="1:42" s="10" customFormat="1" ht="19.95" customHeight="1" x14ac:dyDescent="0.3">
      <c r="A117" s="81" t="s">
        <v>33</v>
      </c>
      <c r="B117" s="25" t="s">
        <v>4</v>
      </c>
      <c r="C117" s="26">
        <v>1</v>
      </c>
      <c r="D117" s="26" t="s">
        <v>49</v>
      </c>
      <c r="E117" s="34"/>
      <c r="F117" s="34"/>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row>
    <row r="118" spans="1:42" s="1" customFormat="1" ht="79.95" customHeight="1" x14ac:dyDescent="0.3">
      <c r="A118" s="81"/>
      <c r="B118" s="2" t="s">
        <v>165</v>
      </c>
      <c r="C118" s="3">
        <v>1</v>
      </c>
      <c r="D118" s="3"/>
      <c r="E118" s="3" t="s">
        <v>160</v>
      </c>
      <c r="F118" s="3" t="s">
        <v>142</v>
      </c>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row>
    <row r="119" spans="1:42" s="1" customFormat="1" ht="19.95" customHeight="1" x14ac:dyDescent="0.3">
      <c r="A119" s="81"/>
      <c r="B119" s="72" t="s">
        <v>47</v>
      </c>
      <c r="C119" s="72"/>
      <c r="D119" s="72"/>
      <c r="E119" s="72"/>
      <c r="F119" s="72"/>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row>
    <row r="120" spans="1:42" s="1" customFormat="1" ht="19.95" customHeight="1" x14ac:dyDescent="0.3">
      <c r="A120" s="70" t="s">
        <v>34</v>
      </c>
      <c r="B120" s="35" t="s">
        <v>164</v>
      </c>
      <c r="C120" s="26">
        <f>C121+C122+C123</f>
        <v>3</v>
      </c>
      <c r="D120" s="26" t="s">
        <v>49</v>
      </c>
      <c r="E120" s="28"/>
      <c r="F120" s="28"/>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row>
    <row r="121" spans="1:42" s="1" customFormat="1" ht="60" customHeight="1" x14ac:dyDescent="0.3">
      <c r="A121" s="71"/>
      <c r="B121" s="2" t="s">
        <v>153</v>
      </c>
      <c r="C121" s="3">
        <v>1</v>
      </c>
      <c r="D121" s="14"/>
      <c r="E121" s="54" t="s">
        <v>115</v>
      </c>
      <c r="F121" s="48" t="s">
        <v>91</v>
      </c>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row>
    <row r="122" spans="1:42" s="1" customFormat="1" ht="79.95" customHeight="1" x14ac:dyDescent="0.3">
      <c r="A122" s="71"/>
      <c r="B122" s="32" t="s">
        <v>8</v>
      </c>
      <c r="C122" s="3">
        <v>1</v>
      </c>
      <c r="D122" s="14"/>
      <c r="E122" s="63" t="s">
        <v>172</v>
      </c>
      <c r="F122" s="54" t="s">
        <v>116</v>
      </c>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row>
    <row r="123" spans="1:42" s="1" customFormat="1" ht="100.05" customHeight="1" x14ac:dyDescent="0.3">
      <c r="A123" s="71"/>
      <c r="B123" s="2" t="s">
        <v>117</v>
      </c>
      <c r="C123" s="3">
        <v>1</v>
      </c>
      <c r="D123" s="14"/>
      <c r="E123" s="54" t="s">
        <v>118</v>
      </c>
      <c r="F123" s="62" t="s">
        <v>163</v>
      </c>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row>
    <row r="124" spans="1:42" s="1" customFormat="1" ht="19.95" customHeight="1" x14ac:dyDescent="0.3">
      <c r="A124" s="71"/>
      <c r="B124" s="72" t="s">
        <v>47</v>
      </c>
      <c r="C124" s="72"/>
      <c r="D124" s="72"/>
      <c r="E124" s="72"/>
      <c r="F124" s="72"/>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row>
    <row r="125" spans="1:42" s="1" customFormat="1" ht="19.95" customHeight="1" x14ac:dyDescent="0.3">
      <c r="A125" s="24" t="s">
        <v>0</v>
      </c>
      <c r="B125" s="25" t="s">
        <v>37</v>
      </c>
      <c r="C125" s="26">
        <f>C126</f>
        <v>1</v>
      </c>
      <c r="D125" s="26" t="s">
        <v>49</v>
      </c>
      <c r="E125" s="26"/>
      <c r="F125" s="26"/>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row>
    <row r="126" spans="1:42" s="11" customFormat="1" ht="90" customHeight="1" x14ac:dyDescent="0.3">
      <c r="A126" s="73">
        <v>4.0999999999999996</v>
      </c>
      <c r="B126" s="25" t="s">
        <v>162</v>
      </c>
      <c r="C126" s="26">
        <v>1</v>
      </c>
      <c r="D126" s="26" t="s">
        <v>49</v>
      </c>
      <c r="E126" s="3" t="s">
        <v>177</v>
      </c>
      <c r="F126" s="3" t="s">
        <v>119</v>
      </c>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row>
    <row r="127" spans="1:42" s="1" customFormat="1" ht="19.95" customHeight="1" x14ac:dyDescent="0.3">
      <c r="A127" s="93"/>
      <c r="B127" s="72" t="s">
        <v>47</v>
      </c>
      <c r="C127" s="92"/>
      <c r="D127" s="92"/>
      <c r="E127" s="92"/>
      <c r="F127" s="92"/>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row>
    <row r="128" spans="1:42" s="13" customFormat="1" ht="19.95" customHeight="1" x14ac:dyDescent="0.3">
      <c r="A128" s="36"/>
      <c r="B128" s="37" t="s">
        <v>1</v>
      </c>
      <c r="C128" s="38">
        <f>C5+C97</f>
        <v>100</v>
      </c>
      <c r="D128" s="38"/>
      <c r="E128" s="38"/>
      <c r="F128" s="38"/>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30" spans="2:2" x14ac:dyDescent="0.3">
      <c r="B130" s="91"/>
    </row>
    <row r="131" spans="2:2" x14ac:dyDescent="0.3">
      <c r="B131" s="91"/>
    </row>
    <row r="132" spans="2:2" x14ac:dyDescent="0.3">
      <c r="B132" s="91"/>
    </row>
    <row r="133" spans="2:2" ht="78.599999999999994" customHeight="1" x14ac:dyDescent="0.3">
      <c r="B133" s="91"/>
    </row>
    <row r="134" spans="2:2" x14ac:dyDescent="0.3">
      <c r="B134" s="91"/>
    </row>
    <row r="135" spans="2:2" ht="8.4" customHeight="1" x14ac:dyDescent="0.3">
      <c r="B135" s="91"/>
    </row>
    <row r="136" spans="2:2" hidden="1" x14ac:dyDescent="0.3">
      <c r="B136" s="91"/>
    </row>
    <row r="137" spans="2:2" hidden="1" x14ac:dyDescent="0.3">
      <c r="B137" s="91"/>
    </row>
    <row r="138" spans="2:2" hidden="1" x14ac:dyDescent="0.3">
      <c r="B138" s="91"/>
    </row>
    <row r="139" spans="2:2" hidden="1" x14ac:dyDescent="0.3">
      <c r="B139" s="91"/>
    </row>
    <row r="140" spans="2:2" x14ac:dyDescent="0.3">
      <c r="B140" s="22"/>
    </row>
    <row r="141" spans="2:2" x14ac:dyDescent="0.3">
      <c r="B141" s="22"/>
    </row>
    <row r="142" spans="2:2" x14ac:dyDescent="0.3">
      <c r="B142" s="22"/>
    </row>
    <row r="143" spans="2:2" x14ac:dyDescent="0.3">
      <c r="B143" s="22"/>
    </row>
    <row r="144" spans="2:2" x14ac:dyDescent="0.3">
      <c r="B144" s="22"/>
    </row>
    <row r="145" spans="2:2" x14ac:dyDescent="0.3">
      <c r="B145" s="22"/>
    </row>
    <row r="146" spans="2:2" x14ac:dyDescent="0.3">
      <c r="B146" s="22"/>
    </row>
    <row r="147" spans="2:2" x14ac:dyDescent="0.3">
      <c r="B147" s="22"/>
    </row>
    <row r="148" spans="2:2" x14ac:dyDescent="0.3">
      <c r="B148" s="22"/>
    </row>
    <row r="149" spans="2:2" x14ac:dyDescent="0.3">
      <c r="B149" s="22"/>
    </row>
    <row r="150" spans="2:2" x14ac:dyDescent="0.3">
      <c r="B150" s="22"/>
    </row>
    <row r="151" spans="2:2" x14ac:dyDescent="0.3">
      <c r="B151" s="22"/>
    </row>
    <row r="152" spans="2:2" x14ac:dyDescent="0.3">
      <c r="B152" s="22"/>
    </row>
    <row r="153" spans="2:2" x14ac:dyDescent="0.3">
      <c r="B153" s="22"/>
    </row>
    <row r="154" spans="2:2" x14ac:dyDescent="0.3">
      <c r="B154" s="22"/>
    </row>
    <row r="155" spans="2:2" x14ac:dyDescent="0.3">
      <c r="B155" s="22"/>
    </row>
    <row r="156" spans="2:2" x14ac:dyDescent="0.3">
      <c r="B156" s="22"/>
    </row>
    <row r="157" spans="2:2" x14ac:dyDescent="0.3">
      <c r="B157" s="22"/>
    </row>
    <row r="158" spans="2:2" x14ac:dyDescent="0.3">
      <c r="B158" s="22"/>
    </row>
    <row r="159" spans="2:2" x14ac:dyDescent="0.3">
      <c r="B159" s="22"/>
    </row>
    <row r="160" spans="2:2" x14ac:dyDescent="0.3">
      <c r="B160" s="22"/>
    </row>
    <row r="161" spans="2:2" x14ac:dyDescent="0.3">
      <c r="B161" s="22"/>
    </row>
    <row r="162" spans="2:2" x14ac:dyDescent="0.3">
      <c r="B162" s="22"/>
    </row>
    <row r="163" spans="2:2" x14ac:dyDescent="0.3">
      <c r="B163" s="22"/>
    </row>
    <row r="164" spans="2:2" x14ac:dyDescent="0.3">
      <c r="B164" s="22"/>
    </row>
    <row r="165" spans="2:2" x14ac:dyDescent="0.3">
      <c r="B165" s="22"/>
    </row>
    <row r="166" spans="2:2" x14ac:dyDescent="0.3">
      <c r="B166" s="22"/>
    </row>
    <row r="167" spans="2:2" x14ac:dyDescent="0.3">
      <c r="B167" s="22"/>
    </row>
    <row r="168" spans="2:2" x14ac:dyDescent="0.3">
      <c r="B168" s="22"/>
    </row>
    <row r="169" spans="2:2" x14ac:dyDescent="0.3">
      <c r="B169" s="22"/>
    </row>
    <row r="170" spans="2:2" x14ac:dyDescent="0.3">
      <c r="B170" s="22"/>
    </row>
    <row r="171" spans="2:2" x14ac:dyDescent="0.3">
      <c r="B171" s="22"/>
    </row>
    <row r="172" spans="2:2" x14ac:dyDescent="0.3">
      <c r="B172" s="22"/>
    </row>
    <row r="173" spans="2:2" x14ac:dyDescent="0.3">
      <c r="B173" s="22"/>
    </row>
    <row r="174" spans="2:2" x14ac:dyDescent="0.3">
      <c r="B174" s="22"/>
    </row>
    <row r="175" spans="2:2" x14ac:dyDescent="0.3">
      <c r="B175" s="22"/>
    </row>
    <row r="176" spans="2:2" x14ac:dyDescent="0.3">
      <c r="B176" s="22"/>
    </row>
    <row r="177" spans="2:2" x14ac:dyDescent="0.3">
      <c r="B177" s="22"/>
    </row>
    <row r="178" spans="2:2" x14ac:dyDescent="0.3">
      <c r="B178" s="22"/>
    </row>
    <row r="179" spans="2:2" x14ac:dyDescent="0.3">
      <c r="B179" s="22"/>
    </row>
    <row r="180" spans="2:2" x14ac:dyDescent="0.3">
      <c r="B180" s="22"/>
    </row>
    <row r="181" spans="2:2" x14ac:dyDescent="0.3">
      <c r="B181" s="22"/>
    </row>
    <row r="182" spans="2:2" x14ac:dyDescent="0.3">
      <c r="B182" s="22"/>
    </row>
    <row r="183" spans="2:2" x14ac:dyDescent="0.3">
      <c r="B183" s="22"/>
    </row>
    <row r="184" spans="2:2" x14ac:dyDescent="0.3">
      <c r="B184" s="22"/>
    </row>
    <row r="185" spans="2:2" x14ac:dyDescent="0.3">
      <c r="B185" s="22"/>
    </row>
    <row r="186" spans="2:2" x14ac:dyDescent="0.3">
      <c r="B186" s="22"/>
    </row>
    <row r="187" spans="2:2" x14ac:dyDescent="0.3">
      <c r="B187" s="22"/>
    </row>
    <row r="188" spans="2:2" x14ac:dyDescent="0.3">
      <c r="B188" s="22"/>
    </row>
    <row r="189" spans="2:2" x14ac:dyDescent="0.3">
      <c r="B189" s="22"/>
    </row>
    <row r="190" spans="2:2" x14ac:dyDescent="0.3">
      <c r="B190" s="22"/>
    </row>
    <row r="191" spans="2:2" x14ac:dyDescent="0.3">
      <c r="B191" s="22"/>
    </row>
    <row r="192" spans="2:2" x14ac:dyDescent="0.3">
      <c r="B192" s="22"/>
    </row>
    <row r="193" spans="2:2" x14ac:dyDescent="0.3">
      <c r="B193" s="22"/>
    </row>
    <row r="194" spans="2:2" x14ac:dyDescent="0.3">
      <c r="B194" s="22"/>
    </row>
    <row r="195" spans="2:2" x14ac:dyDescent="0.3">
      <c r="B195" s="22"/>
    </row>
    <row r="196" spans="2:2" x14ac:dyDescent="0.3">
      <c r="B196" s="22"/>
    </row>
    <row r="197" spans="2:2" x14ac:dyDescent="0.3">
      <c r="B197" s="22"/>
    </row>
    <row r="198" spans="2:2" x14ac:dyDescent="0.3">
      <c r="B198" s="22"/>
    </row>
    <row r="199" spans="2:2" x14ac:dyDescent="0.3">
      <c r="B199" s="22"/>
    </row>
    <row r="200" spans="2:2" x14ac:dyDescent="0.3">
      <c r="B200" s="22"/>
    </row>
    <row r="201" spans="2:2" x14ac:dyDescent="0.3">
      <c r="B201" s="22"/>
    </row>
    <row r="202" spans="2:2" x14ac:dyDescent="0.3">
      <c r="B202" s="22"/>
    </row>
    <row r="203" spans="2:2" x14ac:dyDescent="0.3">
      <c r="B203" s="22"/>
    </row>
    <row r="204" spans="2:2" x14ac:dyDescent="0.3">
      <c r="B204" s="22"/>
    </row>
    <row r="205" spans="2:2" x14ac:dyDescent="0.3">
      <c r="B205" s="22"/>
    </row>
    <row r="206" spans="2:2" x14ac:dyDescent="0.3">
      <c r="B206" s="22"/>
    </row>
    <row r="207" spans="2:2" x14ac:dyDescent="0.3">
      <c r="B207" s="22"/>
    </row>
    <row r="208" spans="2:2" x14ac:dyDescent="0.3">
      <c r="B208" s="22"/>
    </row>
    <row r="209" spans="2:2" x14ac:dyDescent="0.3">
      <c r="B209" s="22"/>
    </row>
    <row r="210" spans="2:2" x14ac:dyDescent="0.3">
      <c r="B210" s="22"/>
    </row>
    <row r="211" spans="2:2" x14ac:dyDescent="0.3">
      <c r="B211" s="22"/>
    </row>
    <row r="212" spans="2:2" x14ac:dyDescent="0.3">
      <c r="B212" s="22"/>
    </row>
    <row r="213" spans="2:2" x14ac:dyDescent="0.3">
      <c r="B213" s="22"/>
    </row>
    <row r="214" spans="2:2" x14ac:dyDescent="0.3">
      <c r="B214" s="22"/>
    </row>
    <row r="215" spans="2:2" x14ac:dyDescent="0.3">
      <c r="B215" s="22"/>
    </row>
    <row r="216" spans="2:2" x14ac:dyDescent="0.3">
      <c r="B216" s="22"/>
    </row>
    <row r="217" spans="2:2" x14ac:dyDescent="0.3">
      <c r="B217" s="22"/>
    </row>
    <row r="218" spans="2:2" x14ac:dyDescent="0.3">
      <c r="B218" s="22"/>
    </row>
    <row r="219" spans="2:2" x14ac:dyDescent="0.3">
      <c r="B219" s="22"/>
    </row>
    <row r="220" spans="2:2" x14ac:dyDescent="0.3">
      <c r="B220" s="22"/>
    </row>
    <row r="221" spans="2:2" x14ac:dyDescent="0.3">
      <c r="B221" s="22"/>
    </row>
    <row r="222" spans="2:2" x14ac:dyDescent="0.3">
      <c r="B222" s="22"/>
    </row>
    <row r="223" spans="2:2" x14ac:dyDescent="0.3">
      <c r="B223" s="22"/>
    </row>
    <row r="224" spans="2:2" x14ac:dyDescent="0.3">
      <c r="B224" s="22"/>
    </row>
    <row r="225" spans="2:2" x14ac:dyDescent="0.3">
      <c r="B225" s="22"/>
    </row>
    <row r="226" spans="2:2" x14ac:dyDescent="0.3">
      <c r="B226" s="22"/>
    </row>
    <row r="227" spans="2:2" x14ac:dyDescent="0.3">
      <c r="B227" s="22"/>
    </row>
    <row r="228" spans="2:2" x14ac:dyDescent="0.3">
      <c r="B228" s="22"/>
    </row>
    <row r="229" spans="2:2" x14ac:dyDescent="0.3">
      <c r="B229" s="22"/>
    </row>
    <row r="230" spans="2:2" x14ac:dyDescent="0.3">
      <c r="B230" s="22"/>
    </row>
    <row r="231" spans="2:2" x14ac:dyDescent="0.3">
      <c r="B231" s="22"/>
    </row>
    <row r="232" spans="2:2" x14ac:dyDescent="0.3">
      <c r="B232" s="22"/>
    </row>
    <row r="233" spans="2:2" x14ac:dyDescent="0.3">
      <c r="B233" s="22"/>
    </row>
    <row r="234" spans="2:2" x14ac:dyDescent="0.3">
      <c r="B234" s="22"/>
    </row>
    <row r="235" spans="2:2" x14ac:dyDescent="0.3">
      <c r="B235" s="22"/>
    </row>
    <row r="236" spans="2:2" x14ac:dyDescent="0.3">
      <c r="B236" s="22"/>
    </row>
    <row r="237" spans="2:2" x14ac:dyDescent="0.3">
      <c r="B237" s="22"/>
    </row>
    <row r="238" spans="2:2" x14ac:dyDescent="0.3">
      <c r="B238" s="22"/>
    </row>
    <row r="239" spans="2:2" x14ac:dyDescent="0.3">
      <c r="B239" s="22"/>
    </row>
    <row r="240" spans="2:2" x14ac:dyDescent="0.3">
      <c r="B240" s="22"/>
    </row>
    <row r="241" spans="2:2" x14ac:dyDescent="0.3">
      <c r="B241" s="22"/>
    </row>
    <row r="242" spans="2:2" x14ac:dyDescent="0.3">
      <c r="B242" s="22"/>
    </row>
    <row r="243" spans="2:2" x14ac:dyDescent="0.3">
      <c r="B243" s="22"/>
    </row>
    <row r="244" spans="2:2" x14ac:dyDescent="0.3">
      <c r="B244" s="22"/>
    </row>
    <row r="245" spans="2:2" x14ac:dyDescent="0.3">
      <c r="B245" s="22"/>
    </row>
    <row r="246" spans="2:2" x14ac:dyDescent="0.3">
      <c r="B246" s="22"/>
    </row>
    <row r="247" spans="2:2" x14ac:dyDescent="0.3">
      <c r="B247" s="22"/>
    </row>
    <row r="248" spans="2:2" x14ac:dyDescent="0.3">
      <c r="B248" s="22"/>
    </row>
    <row r="249" spans="2:2" x14ac:dyDescent="0.3">
      <c r="B249" s="22"/>
    </row>
    <row r="250" spans="2:2" x14ac:dyDescent="0.3">
      <c r="B250" s="22"/>
    </row>
    <row r="251" spans="2:2" x14ac:dyDescent="0.3">
      <c r="B251" s="22"/>
    </row>
    <row r="252" spans="2:2" x14ac:dyDescent="0.3">
      <c r="B252" s="22"/>
    </row>
    <row r="253" spans="2:2" x14ac:dyDescent="0.3">
      <c r="B253" s="22"/>
    </row>
    <row r="254" spans="2:2" x14ac:dyDescent="0.3">
      <c r="B254" s="22"/>
    </row>
    <row r="255" spans="2:2" x14ac:dyDescent="0.3">
      <c r="B255" s="22"/>
    </row>
    <row r="256" spans="2:2" x14ac:dyDescent="0.3">
      <c r="B256" s="22"/>
    </row>
    <row r="257" spans="2:2" x14ac:dyDescent="0.3">
      <c r="B257" s="22"/>
    </row>
    <row r="258" spans="2:2" x14ac:dyDescent="0.3">
      <c r="B258" s="22"/>
    </row>
    <row r="259" spans="2:2" x14ac:dyDescent="0.3">
      <c r="B259" s="22"/>
    </row>
    <row r="260" spans="2:2" x14ac:dyDescent="0.3">
      <c r="B260" s="22"/>
    </row>
    <row r="261" spans="2:2" x14ac:dyDescent="0.3">
      <c r="B261" s="22"/>
    </row>
    <row r="262" spans="2:2" x14ac:dyDescent="0.3">
      <c r="B262" s="22"/>
    </row>
    <row r="263" spans="2:2" x14ac:dyDescent="0.3">
      <c r="B263" s="22"/>
    </row>
    <row r="264" spans="2:2" x14ac:dyDescent="0.3">
      <c r="B264" s="22"/>
    </row>
    <row r="265" spans="2:2" x14ac:dyDescent="0.3">
      <c r="B265" s="22"/>
    </row>
    <row r="266" spans="2:2" x14ac:dyDescent="0.3">
      <c r="B266" s="22"/>
    </row>
    <row r="267" spans="2:2" x14ac:dyDescent="0.3">
      <c r="B267" s="22"/>
    </row>
    <row r="268" spans="2:2" x14ac:dyDescent="0.3">
      <c r="B268" s="22"/>
    </row>
    <row r="269" spans="2:2" x14ac:dyDescent="0.3">
      <c r="B269" s="22"/>
    </row>
    <row r="270" spans="2:2" x14ac:dyDescent="0.3">
      <c r="B270" s="22"/>
    </row>
    <row r="271" spans="2:2" x14ac:dyDescent="0.3">
      <c r="B271" s="22"/>
    </row>
    <row r="272" spans="2:2" x14ac:dyDescent="0.3">
      <c r="B272" s="22"/>
    </row>
    <row r="273" spans="2:2" x14ac:dyDescent="0.3">
      <c r="B273" s="22"/>
    </row>
    <row r="274" spans="2:2" x14ac:dyDescent="0.3">
      <c r="B274" s="22"/>
    </row>
    <row r="275" spans="2:2" x14ac:dyDescent="0.3">
      <c r="B275" s="22"/>
    </row>
    <row r="276" spans="2:2" x14ac:dyDescent="0.3">
      <c r="B276" s="22"/>
    </row>
    <row r="277" spans="2:2" x14ac:dyDescent="0.3">
      <c r="B277" s="22"/>
    </row>
    <row r="278" spans="2:2" x14ac:dyDescent="0.3">
      <c r="B278" s="22"/>
    </row>
    <row r="279" spans="2:2" x14ac:dyDescent="0.3">
      <c r="B279" s="22"/>
    </row>
    <row r="280" spans="2:2" x14ac:dyDescent="0.3">
      <c r="B280" s="22"/>
    </row>
    <row r="281" spans="2:2" x14ac:dyDescent="0.3">
      <c r="B281" s="22"/>
    </row>
    <row r="282" spans="2:2" x14ac:dyDescent="0.3">
      <c r="B282" s="22"/>
    </row>
    <row r="283" spans="2:2" x14ac:dyDescent="0.3">
      <c r="B283" s="22"/>
    </row>
    <row r="284" spans="2:2" x14ac:dyDescent="0.3">
      <c r="B284" s="22"/>
    </row>
    <row r="285" spans="2:2" x14ac:dyDescent="0.3">
      <c r="B285" s="22"/>
    </row>
    <row r="286" spans="2:2" x14ac:dyDescent="0.3">
      <c r="B286" s="22"/>
    </row>
    <row r="287" spans="2:2" x14ac:dyDescent="0.3">
      <c r="B287" s="22"/>
    </row>
    <row r="288" spans="2:2" x14ac:dyDescent="0.3">
      <c r="B288" s="22"/>
    </row>
    <row r="289" spans="2:2" x14ac:dyDescent="0.3">
      <c r="B289" s="22"/>
    </row>
    <row r="290" spans="2:2" x14ac:dyDescent="0.3">
      <c r="B290" s="22"/>
    </row>
    <row r="291" spans="2:2" x14ac:dyDescent="0.3">
      <c r="B291" s="22"/>
    </row>
    <row r="292" spans="2:2" x14ac:dyDescent="0.3">
      <c r="B292" s="22"/>
    </row>
    <row r="293" spans="2:2" x14ac:dyDescent="0.3">
      <c r="B293" s="22"/>
    </row>
    <row r="294" spans="2:2" x14ac:dyDescent="0.3">
      <c r="B294" s="22"/>
    </row>
    <row r="295" spans="2:2" x14ac:dyDescent="0.3">
      <c r="B295" s="22"/>
    </row>
    <row r="296" spans="2:2" x14ac:dyDescent="0.3">
      <c r="B296" s="22"/>
    </row>
    <row r="297" spans="2:2" x14ac:dyDescent="0.3">
      <c r="B297" s="22"/>
    </row>
    <row r="298" spans="2:2" x14ac:dyDescent="0.3">
      <c r="B298" s="22"/>
    </row>
    <row r="299" spans="2:2" x14ac:dyDescent="0.3">
      <c r="B299" s="22"/>
    </row>
    <row r="300" spans="2:2" x14ac:dyDescent="0.3">
      <c r="B300" s="22"/>
    </row>
    <row r="301" spans="2:2" x14ac:dyDescent="0.3">
      <c r="B301" s="22"/>
    </row>
    <row r="302" spans="2:2" x14ac:dyDescent="0.3">
      <c r="B302" s="22"/>
    </row>
    <row r="303" spans="2:2" x14ac:dyDescent="0.3">
      <c r="B303" s="22"/>
    </row>
    <row r="304" spans="2:2" x14ac:dyDescent="0.3">
      <c r="B304" s="22"/>
    </row>
    <row r="305" spans="2:2" x14ac:dyDescent="0.3">
      <c r="B305" s="22"/>
    </row>
    <row r="306" spans="2:2" x14ac:dyDescent="0.3">
      <c r="B306" s="22"/>
    </row>
    <row r="307" spans="2:2" x14ac:dyDescent="0.3">
      <c r="B307" s="22"/>
    </row>
    <row r="308" spans="2:2" x14ac:dyDescent="0.3">
      <c r="B308" s="22"/>
    </row>
    <row r="309" spans="2:2" x14ac:dyDescent="0.3">
      <c r="B309" s="22"/>
    </row>
    <row r="310" spans="2:2" x14ac:dyDescent="0.3">
      <c r="B310" s="22"/>
    </row>
    <row r="311" spans="2:2" x14ac:dyDescent="0.3">
      <c r="B311" s="22"/>
    </row>
    <row r="312" spans="2:2" x14ac:dyDescent="0.3">
      <c r="B312" s="22"/>
    </row>
    <row r="313" spans="2:2" x14ac:dyDescent="0.3">
      <c r="B313" s="22"/>
    </row>
    <row r="314" spans="2:2" x14ac:dyDescent="0.3">
      <c r="B314" s="22"/>
    </row>
    <row r="315" spans="2:2" x14ac:dyDescent="0.3">
      <c r="B315" s="22"/>
    </row>
    <row r="316" spans="2:2" x14ac:dyDescent="0.3">
      <c r="B316" s="22"/>
    </row>
    <row r="317" spans="2:2" x14ac:dyDescent="0.3">
      <c r="B317" s="22"/>
    </row>
    <row r="318" spans="2:2" x14ac:dyDescent="0.3">
      <c r="B318" s="22"/>
    </row>
    <row r="319" spans="2:2" x14ac:dyDescent="0.3">
      <c r="B319" s="22"/>
    </row>
    <row r="320" spans="2:2" x14ac:dyDescent="0.3">
      <c r="B320" s="22"/>
    </row>
    <row r="321" spans="2:2" x14ac:dyDescent="0.3">
      <c r="B321" s="22"/>
    </row>
    <row r="322" spans="2:2" x14ac:dyDescent="0.3">
      <c r="B322" s="22"/>
    </row>
    <row r="323" spans="2:2" x14ac:dyDescent="0.3">
      <c r="B323" s="22"/>
    </row>
    <row r="324" spans="2:2" x14ac:dyDescent="0.3">
      <c r="B324" s="22"/>
    </row>
    <row r="325" spans="2:2" x14ac:dyDescent="0.3">
      <c r="B325" s="22"/>
    </row>
    <row r="326" spans="2:2" x14ac:dyDescent="0.3">
      <c r="B326" s="22"/>
    </row>
    <row r="327" spans="2:2" x14ac:dyDescent="0.3">
      <c r="B327" s="22"/>
    </row>
    <row r="328" spans="2:2" x14ac:dyDescent="0.3">
      <c r="B328" s="22"/>
    </row>
    <row r="329" spans="2:2" x14ac:dyDescent="0.3">
      <c r="B329" s="22"/>
    </row>
    <row r="330" spans="2:2" x14ac:dyDescent="0.3">
      <c r="B330" s="22"/>
    </row>
    <row r="331" spans="2:2" x14ac:dyDescent="0.3">
      <c r="B331" s="22"/>
    </row>
    <row r="332" spans="2:2" x14ac:dyDescent="0.3">
      <c r="B332" s="22"/>
    </row>
    <row r="333" spans="2:2" x14ac:dyDescent="0.3">
      <c r="B333" s="22"/>
    </row>
    <row r="334" spans="2:2" x14ac:dyDescent="0.3">
      <c r="B334" s="22"/>
    </row>
    <row r="335" spans="2:2" x14ac:dyDescent="0.3">
      <c r="B335" s="22"/>
    </row>
    <row r="336" spans="2:2" x14ac:dyDescent="0.3">
      <c r="B336" s="22"/>
    </row>
    <row r="337" spans="2:2" x14ac:dyDescent="0.3">
      <c r="B337" s="22"/>
    </row>
    <row r="338" spans="2:2" x14ac:dyDescent="0.3">
      <c r="B338" s="22"/>
    </row>
    <row r="339" spans="2:2" x14ac:dyDescent="0.3">
      <c r="B339" s="22"/>
    </row>
    <row r="340" spans="2:2" x14ac:dyDescent="0.3">
      <c r="B340" s="22"/>
    </row>
    <row r="341" spans="2:2" x14ac:dyDescent="0.3">
      <c r="B341" s="22"/>
    </row>
    <row r="342" spans="2:2" x14ac:dyDescent="0.3">
      <c r="B342" s="22"/>
    </row>
    <row r="343" spans="2:2" x14ac:dyDescent="0.3">
      <c r="B343" s="22"/>
    </row>
    <row r="344" spans="2:2" x14ac:dyDescent="0.3">
      <c r="B344" s="22"/>
    </row>
    <row r="345" spans="2:2" x14ac:dyDescent="0.3">
      <c r="B345" s="22"/>
    </row>
    <row r="346" spans="2:2" x14ac:dyDescent="0.3">
      <c r="B346" s="22"/>
    </row>
    <row r="347" spans="2:2" x14ac:dyDescent="0.3">
      <c r="B347" s="22"/>
    </row>
    <row r="348" spans="2:2" x14ac:dyDescent="0.3">
      <c r="B348" s="22"/>
    </row>
    <row r="349" spans="2:2" x14ac:dyDescent="0.3">
      <c r="B349" s="22"/>
    </row>
    <row r="350" spans="2:2" x14ac:dyDescent="0.3">
      <c r="B350" s="22"/>
    </row>
    <row r="351" spans="2:2" x14ac:dyDescent="0.3">
      <c r="B351" s="22"/>
    </row>
    <row r="352" spans="2:2" x14ac:dyDescent="0.3">
      <c r="B352" s="22"/>
    </row>
    <row r="353" spans="2:2" x14ac:dyDescent="0.3">
      <c r="B353" s="22"/>
    </row>
    <row r="354" spans="2:2" x14ac:dyDescent="0.3">
      <c r="B354" s="22"/>
    </row>
    <row r="355" spans="2:2" x14ac:dyDescent="0.3">
      <c r="B355" s="22"/>
    </row>
    <row r="356" spans="2:2" x14ac:dyDescent="0.3">
      <c r="B356" s="22"/>
    </row>
    <row r="357" spans="2:2" x14ac:dyDescent="0.3">
      <c r="B357" s="22"/>
    </row>
    <row r="358" spans="2:2" x14ac:dyDescent="0.3">
      <c r="B358" s="22"/>
    </row>
    <row r="359" spans="2:2" x14ac:dyDescent="0.3">
      <c r="B359" s="22"/>
    </row>
    <row r="360" spans="2:2" x14ac:dyDescent="0.3">
      <c r="B360" s="22"/>
    </row>
    <row r="361" spans="2:2" x14ac:dyDescent="0.3">
      <c r="B361" s="22"/>
    </row>
    <row r="362" spans="2:2" x14ac:dyDescent="0.3">
      <c r="B362" s="22"/>
    </row>
    <row r="363" spans="2:2" x14ac:dyDescent="0.3">
      <c r="B363" s="22"/>
    </row>
    <row r="364" spans="2:2" x14ac:dyDescent="0.3">
      <c r="B364" s="22"/>
    </row>
    <row r="365" spans="2:2" x14ac:dyDescent="0.3">
      <c r="B365" s="22"/>
    </row>
    <row r="366" spans="2:2" x14ac:dyDescent="0.3">
      <c r="B366" s="22"/>
    </row>
    <row r="367" spans="2:2" x14ac:dyDescent="0.3">
      <c r="B367" s="22"/>
    </row>
    <row r="368" spans="2:2" x14ac:dyDescent="0.3">
      <c r="B368" s="22"/>
    </row>
    <row r="369" spans="2:2" x14ac:dyDescent="0.3">
      <c r="B369" s="22"/>
    </row>
    <row r="370" spans="2:2" x14ac:dyDescent="0.3">
      <c r="B370" s="22"/>
    </row>
    <row r="371" spans="2:2" x14ac:dyDescent="0.3">
      <c r="B371" s="22"/>
    </row>
    <row r="372" spans="2:2" x14ac:dyDescent="0.3">
      <c r="B372" s="22"/>
    </row>
    <row r="373" spans="2:2" x14ac:dyDescent="0.3">
      <c r="B373" s="22"/>
    </row>
    <row r="374" spans="2:2" x14ac:dyDescent="0.3">
      <c r="B374" s="22"/>
    </row>
    <row r="375" spans="2:2" x14ac:dyDescent="0.3">
      <c r="B375" s="22"/>
    </row>
    <row r="376" spans="2:2" x14ac:dyDescent="0.3">
      <c r="B376" s="22"/>
    </row>
    <row r="377" spans="2:2" x14ac:dyDescent="0.3">
      <c r="B377" s="22"/>
    </row>
    <row r="378" spans="2:2" x14ac:dyDescent="0.3">
      <c r="B378" s="22"/>
    </row>
    <row r="379" spans="2:2" x14ac:dyDescent="0.3">
      <c r="B379" s="22"/>
    </row>
    <row r="380" spans="2:2" x14ac:dyDescent="0.3">
      <c r="B380" s="22"/>
    </row>
    <row r="381" spans="2:2" x14ac:dyDescent="0.3">
      <c r="B381" s="22"/>
    </row>
    <row r="382" spans="2:2" x14ac:dyDescent="0.3">
      <c r="B382" s="22"/>
    </row>
    <row r="383" spans="2:2" x14ac:dyDescent="0.3">
      <c r="B383" s="22"/>
    </row>
    <row r="384" spans="2:2" x14ac:dyDescent="0.3">
      <c r="B384" s="22"/>
    </row>
    <row r="385" spans="2:2" x14ac:dyDescent="0.3">
      <c r="B385" s="22"/>
    </row>
    <row r="386" spans="2:2" x14ac:dyDescent="0.3">
      <c r="B386" s="22"/>
    </row>
    <row r="387" spans="2:2" x14ac:dyDescent="0.3">
      <c r="B387" s="22"/>
    </row>
    <row r="388" spans="2:2" x14ac:dyDescent="0.3">
      <c r="B388" s="22"/>
    </row>
    <row r="389" spans="2:2" x14ac:dyDescent="0.3">
      <c r="B389" s="22"/>
    </row>
    <row r="390" spans="2:2" x14ac:dyDescent="0.3">
      <c r="B390" s="22"/>
    </row>
    <row r="391" spans="2:2" x14ac:dyDescent="0.3">
      <c r="B391" s="22"/>
    </row>
    <row r="392" spans="2:2" x14ac:dyDescent="0.3">
      <c r="B392" s="22"/>
    </row>
    <row r="393" spans="2:2" x14ac:dyDescent="0.3">
      <c r="B393" s="22"/>
    </row>
    <row r="394" spans="2:2" x14ac:dyDescent="0.3">
      <c r="B394" s="22"/>
    </row>
    <row r="395" spans="2:2" x14ac:dyDescent="0.3">
      <c r="B395" s="22"/>
    </row>
    <row r="396" spans="2:2" x14ac:dyDescent="0.3">
      <c r="B396" s="22"/>
    </row>
    <row r="397" spans="2:2" x14ac:dyDescent="0.3">
      <c r="B397" s="22"/>
    </row>
    <row r="398" spans="2:2" x14ac:dyDescent="0.3">
      <c r="B398" s="22"/>
    </row>
    <row r="399" spans="2:2" x14ac:dyDescent="0.3">
      <c r="B399" s="22"/>
    </row>
    <row r="400" spans="2:2" x14ac:dyDescent="0.3">
      <c r="B400" s="22"/>
    </row>
    <row r="401" spans="2:2" x14ac:dyDescent="0.3">
      <c r="B401" s="22"/>
    </row>
    <row r="402" spans="2:2" x14ac:dyDescent="0.3">
      <c r="B402" s="22"/>
    </row>
    <row r="403" spans="2:2" x14ac:dyDescent="0.3">
      <c r="B403" s="22"/>
    </row>
    <row r="404" spans="2:2" x14ac:dyDescent="0.3">
      <c r="B404" s="22"/>
    </row>
    <row r="405" spans="2:2" x14ac:dyDescent="0.3">
      <c r="B405" s="22"/>
    </row>
    <row r="406" spans="2:2" x14ac:dyDescent="0.3">
      <c r="B406" s="22"/>
    </row>
    <row r="407" spans="2:2" x14ac:dyDescent="0.3">
      <c r="B407" s="22"/>
    </row>
    <row r="408" spans="2:2" x14ac:dyDescent="0.3">
      <c r="B408" s="22"/>
    </row>
    <row r="409" spans="2:2" x14ac:dyDescent="0.3">
      <c r="B409" s="22"/>
    </row>
    <row r="410" spans="2:2" x14ac:dyDescent="0.3">
      <c r="B410" s="22"/>
    </row>
    <row r="411" spans="2:2" x14ac:dyDescent="0.3">
      <c r="B411" s="22"/>
    </row>
    <row r="412" spans="2:2" x14ac:dyDescent="0.3">
      <c r="B412" s="22"/>
    </row>
    <row r="413" spans="2:2" x14ac:dyDescent="0.3">
      <c r="B413" s="22"/>
    </row>
    <row r="414" spans="2:2" x14ac:dyDescent="0.3">
      <c r="B414" s="22"/>
    </row>
    <row r="415" spans="2:2" x14ac:dyDescent="0.3">
      <c r="B415" s="22"/>
    </row>
    <row r="416" spans="2:2" x14ac:dyDescent="0.3">
      <c r="B416" s="22"/>
    </row>
    <row r="417" spans="2:2" x14ac:dyDescent="0.3">
      <c r="B417" s="22"/>
    </row>
    <row r="418" spans="2:2" x14ac:dyDescent="0.3">
      <c r="B418" s="22"/>
    </row>
    <row r="419" spans="2:2" x14ac:dyDescent="0.3">
      <c r="B419" s="22"/>
    </row>
    <row r="420" spans="2:2" x14ac:dyDescent="0.3">
      <c r="B420" s="22"/>
    </row>
    <row r="421" spans="2:2" x14ac:dyDescent="0.3">
      <c r="B421" s="22"/>
    </row>
    <row r="422" spans="2:2" x14ac:dyDescent="0.3">
      <c r="B422" s="22"/>
    </row>
    <row r="423" spans="2:2" x14ac:dyDescent="0.3">
      <c r="B423" s="22"/>
    </row>
    <row r="424" spans="2:2" x14ac:dyDescent="0.3">
      <c r="B424" s="22"/>
    </row>
    <row r="425" spans="2:2" x14ac:dyDescent="0.3">
      <c r="B425" s="22"/>
    </row>
    <row r="426" spans="2:2" x14ac:dyDescent="0.3">
      <c r="B426" s="22"/>
    </row>
    <row r="427" spans="2:2" x14ac:dyDescent="0.3">
      <c r="B427" s="22"/>
    </row>
    <row r="428" spans="2:2" x14ac:dyDescent="0.3">
      <c r="B428" s="22"/>
    </row>
    <row r="429" spans="2:2" x14ac:dyDescent="0.3">
      <c r="B429" s="22"/>
    </row>
    <row r="430" spans="2:2" x14ac:dyDescent="0.3">
      <c r="B430" s="22"/>
    </row>
    <row r="431" spans="2:2" x14ac:dyDescent="0.3">
      <c r="B431" s="22"/>
    </row>
    <row r="432" spans="2:2" x14ac:dyDescent="0.3">
      <c r="B432" s="22"/>
    </row>
    <row r="433" spans="2:2" x14ac:dyDescent="0.3">
      <c r="B433" s="22"/>
    </row>
    <row r="434" spans="2:2" x14ac:dyDescent="0.3">
      <c r="B434" s="22"/>
    </row>
    <row r="435" spans="2:2" x14ac:dyDescent="0.3">
      <c r="B435" s="22"/>
    </row>
    <row r="436" spans="2:2" x14ac:dyDescent="0.3">
      <c r="B436" s="22"/>
    </row>
    <row r="437" spans="2:2" x14ac:dyDescent="0.3">
      <c r="B437" s="22"/>
    </row>
    <row r="438" spans="2:2" x14ac:dyDescent="0.3">
      <c r="B438" s="22"/>
    </row>
    <row r="439" spans="2:2" x14ac:dyDescent="0.3">
      <c r="B439" s="22"/>
    </row>
    <row r="440" spans="2:2" x14ac:dyDescent="0.3">
      <c r="B440" s="22"/>
    </row>
    <row r="441" spans="2:2" x14ac:dyDescent="0.3">
      <c r="B441" s="22"/>
    </row>
    <row r="442" spans="2:2" x14ac:dyDescent="0.3">
      <c r="B442" s="22"/>
    </row>
    <row r="443" spans="2:2" x14ac:dyDescent="0.3">
      <c r="B443" s="22"/>
    </row>
    <row r="444" spans="2:2" x14ac:dyDescent="0.3">
      <c r="B444" s="22"/>
    </row>
    <row r="445" spans="2:2" x14ac:dyDescent="0.3">
      <c r="B445" s="22"/>
    </row>
    <row r="446" spans="2:2" x14ac:dyDescent="0.3">
      <c r="B446" s="22"/>
    </row>
    <row r="447" spans="2:2" x14ac:dyDescent="0.3">
      <c r="B447" s="22"/>
    </row>
    <row r="448" spans="2:2" x14ac:dyDescent="0.3">
      <c r="B448" s="22"/>
    </row>
    <row r="449" spans="2:2" x14ac:dyDescent="0.3">
      <c r="B449" s="22"/>
    </row>
    <row r="450" spans="2:2" x14ac:dyDescent="0.3">
      <c r="B450" s="22"/>
    </row>
    <row r="451" spans="2:2" x14ac:dyDescent="0.3">
      <c r="B451" s="22"/>
    </row>
    <row r="452" spans="2:2" x14ac:dyDescent="0.3">
      <c r="B452" s="22"/>
    </row>
    <row r="453" spans="2:2" x14ac:dyDescent="0.3">
      <c r="B453" s="22"/>
    </row>
    <row r="454" spans="2:2" x14ac:dyDescent="0.3">
      <c r="B454" s="22"/>
    </row>
    <row r="455" spans="2:2" x14ac:dyDescent="0.3">
      <c r="B455" s="22"/>
    </row>
    <row r="456" spans="2:2" x14ac:dyDescent="0.3">
      <c r="B456" s="22"/>
    </row>
    <row r="457" spans="2:2" x14ac:dyDescent="0.3">
      <c r="B457" s="22"/>
    </row>
    <row r="458" spans="2:2" x14ac:dyDescent="0.3">
      <c r="B458" s="22"/>
    </row>
    <row r="459" spans="2:2" x14ac:dyDescent="0.3">
      <c r="B459" s="22"/>
    </row>
    <row r="460" spans="2:2" x14ac:dyDescent="0.3">
      <c r="B460" s="22"/>
    </row>
    <row r="461" spans="2:2" x14ac:dyDescent="0.3">
      <c r="B461" s="22"/>
    </row>
    <row r="462" spans="2:2" x14ac:dyDescent="0.3">
      <c r="B462" s="22"/>
    </row>
    <row r="463" spans="2:2" x14ac:dyDescent="0.3">
      <c r="B463" s="22"/>
    </row>
    <row r="464" spans="2:2" x14ac:dyDescent="0.3">
      <c r="B464" s="22"/>
    </row>
    <row r="465" spans="2:2" x14ac:dyDescent="0.3">
      <c r="B465" s="22"/>
    </row>
    <row r="466" spans="2:2" x14ac:dyDescent="0.3">
      <c r="B466" s="22"/>
    </row>
    <row r="467" spans="2:2" x14ac:dyDescent="0.3">
      <c r="B467" s="22"/>
    </row>
    <row r="468" spans="2:2" x14ac:dyDescent="0.3">
      <c r="B468" s="22"/>
    </row>
    <row r="469" spans="2:2" x14ac:dyDescent="0.3">
      <c r="B469" s="22"/>
    </row>
    <row r="470" spans="2:2" x14ac:dyDescent="0.3">
      <c r="B470" s="22"/>
    </row>
    <row r="471" spans="2:2" x14ac:dyDescent="0.3">
      <c r="B471" s="22"/>
    </row>
    <row r="472" spans="2:2" x14ac:dyDescent="0.3">
      <c r="B472" s="22"/>
    </row>
    <row r="473" spans="2:2" x14ac:dyDescent="0.3">
      <c r="B473" s="22"/>
    </row>
    <row r="474" spans="2:2" x14ac:dyDescent="0.3">
      <c r="B474" s="22"/>
    </row>
    <row r="475" spans="2:2" x14ac:dyDescent="0.3">
      <c r="B475" s="22"/>
    </row>
    <row r="476" spans="2:2" x14ac:dyDescent="0.3">
      <c r="B476" s="22"/>
    </row>
    <row r="477" spans="2:2" x14ac:dyDescent="0.3">
      <c r="B477" s="22"/>
    </row>
    <row r="478" spans="2:2" x14ac:dyDescent="0.3">
      <c r="B478" s="22"/>
    </row>
    <row r="479" spans="2:2" x14ac:dyDescent="0.3">
      <c r="B479" s="22"/>
    </row>
    <row r="480" spans="2:2" x14ac:dyDescent="0.3">
      <c r="B480" s="22"/>
    </row>
    <row r="481" spans="2:2" x14ac:dyDescent="0.3">
      <c r="B481" s="22"/>
    </row>
    <row r="482" spans="2:2" x14ac:dyDescent="0.3">
      <c r="B482" s="22"/>
    </row>
    <row r="483" spans="2:2" x14ac:dyDescent="0.3">
      <c r="B483" s="22"/>
    </row>
    <row r="484" spans="2:2" x14ac:dyDescent="0.3">
      <c r="B484" s="22"/>
    </row>
    <row r="485" spans="2:2" x14ac:dyDescent="0.3">
      <c r="B485" s="22"/>
    </row>
    <row r="486" spans="2:2" x14ac:dyDescent="0.3">
      <c r="B486" s="22"/>
    </row>
    <row r="487" spans="2:2" x14ac:dyDescent="0.3">
      <c r="B487" s="22"/>
    </row>
    <row r="488" spans="2:2" x14ac:dyDescent="0.3">
      <c r="B488" s="22"/>
    </row>
    <row r="489" spans="2:2" x14ac:dyDescent="0.3">
      <c r="B489" s="22"/>
    </row>
    <row r="490" spans="2:2" x14ac:dyDescent="0.3">
      <c r="B490" s="22"/>
    </row>
    <row r="491" spans="2:2" x14ac:dyDescent="0.3">
      <c r="B491" s="22"/>
    </row>
    <row r="492" spans="2:2" x14ac:dyDescent="0.3">
      <c r="B492" s="22"/>
    </row>
    <row r="493" spans="2:2" x14ac:dyDescent="0.3">
      <c r="B493" s="22"/>
    </row>
    <row r="494" spans="2:2" x14ac:dyDescent="0.3">
      <c r="B494" s="22"/>
    </row>
    <row r="495" spans="2:2" x14ac:dyDescent="0.3">
      <c r="B495" s="22"/>
    </row>
    <row r="496" spans="2:2" x14ac:dyDescent="0.3">
      <c r="B496" s="22"/>
    </row>
    <row r="497" spans="2:2" x14ac:dyDescent="0.3">
      <c r="B497" s="22"/>
    </row>
    <row r="498" spans="2:2" x14ac:dyDescent="0.3">
      <c r="B498" s="22"/>
    </row>
    <row r="499" spans="2:2" x14ac:dyDescent="0.3">
      <c r="B499" s="22"/>
    </row>
    <row r="500" spans="2:2" x14ac:dyDescent="0.3">
      <c r="B500" s="22"/>
    </row>
    <row r="501" spans="2:2" x14ac:dyDescent="0.3">
      <c r="B501" s="22"/>
    </row>
    <row r="502" spans="2:2" x14ac:dyDescent="0.3">
      <c r="B502" s="22"/>
    </row>
    <row r="503" spans="2:2" x14ac:dyDescent="0.3">
      <c r="B503" s="22"/>
    </row>
    <row r="504" spans="2:2" x14ac:dyDescent="0.3">
      <c r="B504" s="22"/>
    </row>
    <row r="505" spans="2:2" x14ac:dyDescent="0.3">
      <c r="B505" s="22"/>
    </row>
    <row r="506" spans="2:2" x14ac:dyDescent="0.3">
      <c r="B506" s="22"/>
    </row>
    <row r="507" spans="2:2" x14ac:dyDescent="0.3">
      <c r="B507" s="22"/>
    </row>
    <row r="508" spans="2:2" x14ac:dyDescent="0.3">
      <c r="B508" s="22"/>
    </row>
    <row r="509" spans="2:2" x14ac:dyDescent="0.3">
      <c r="B509" s="22"/>
    </row>
    <row r="510" spans="2:2" x14ac:dyDescent="0.3">
      <c r="B510" s="22"/>
    </row>
    <row r="511" spans="2:2" x14ac:dyDescent="0.3">
      <c r="B511" s="22"/>
    </row>
    <row r="512" spans="2:2" x14ac:dyDescent="0.3">
      <c r="B512" s="22"/>
    </row>
    <row r="513" spans="2:2" x14ac:dyDescent="0.3">
      <c r="B513" s="22"/>
    </row>
    <row r="514" spans="2:2" x14ac:dyDescent="0.3">
      <c r="B514" s="22"/>
    </row>
    <row r="515" spans="2:2" x14ac:dyDescent="0.3">
      <c r="B515" s="22"/>
    </row>
    <row r="516" spans="2:2" x14ac:dyDescent="0.3">
      <c r="B516" s="22"/>
    </row>
    <row r="517" spans="2:2" x14ac:dyDescent="0.3">
      <c r="B517" s="22"/>
    </row>
    <row r="518" spans="2:2" x14ac:dyDescent="0.3">
      <c r="B518" s="22"/>
    </row>
    <row r="519" spans="2:2" x14ac:dyDescent="0.3">
      <c r="B519" s="22"/>
    </row>
    <row r="520" spans="2:2" x14ac:dyDescent="0.3">
      <c r="B520" s="22"/>
    </row>
    <row r="521" spans="2:2" x14ac:dyDescent="0.3">
      <c r="B521" s="22"/>
    </row>
    <row r="522" spans="2:2" x14ac:dyDescent="0.3">
      <c r="B522" s="22"/>
    </row>
    <row r="523" spans="2:2" x14ac:dyDescent="0.3">
      <c r="B523" s="22"/>
    </row>
    <row r="524" spans="2:2" x14ac:dyDescent="0.3">
      <c r="B524" s="22"/>
    </row>
    <row r="525" spans="2:2" x14ac:dyDescent="0.3">
      <c r="B525" s="22"/>
    </row>
    <row r="526" spans="2:2" x14ac:dyDescent="0.3">
      <c r="B526" s="22"/>
    </row>
    <row r="527" spans="2:2" x14ac:dyDescent="0.3">
      <c r="B527" s="22"/>
    </row>
    <row r="528" spans="2:2" x14ac:dyDescent="0.3">
      <c r="B528" s="22"/>
    </row>
    <row r="529" spans="2:2" x14ac:dyDescent="0.3">
      <c r="B529" s="22"/>
    </row>
    <row r="530" spans="2:2" x14ac:dyDescent="0.3">
      <c r="B530" s="22"/>
    </row>
    <row r="531" spans="2:2" x14ac:dyDescent="0.3">
      <c r="B531" s="22"/>
    </row>
    <row r="532" spans="2:2" x14ac:dyDescent="0.3">
      <c r="B532" s="22"/>
    </row>
    <row r="533" spans="2:2" x14ac:dyDescent="0.3">
      <c r="B533" s="22"/>
    </row>
    <row r="534" spans="2:2" x14ac:dyDescent="0.3">
      <c r="B534" s="22"/>
    </row>
    <row r="535" spans="2:2" x14ac:dyDescent="0.3">
      <c r="B535" s="22"/>
    </row>
    <row r="536" spans="2:2" x14ac:dyDescent="0.3">
      <c r="B536" s="22"/>
    </row>
    <row r="537" spans="2:2" x14ac:dyDescent="0.3">
      <c r="B537" s="22"/>
    </row>
    <row r="538" spans="2:2" x14ac:dyDescent="0.3">
      <c r="B538" s="22"/>
    </row>
    <row r="539" spans="2:2" x14ac:dyDescent="0.3">
      <c r="B539" s="22"/>
    </row>
    <row r="540" spans="2:2" x14ac:dyDescent="0.3">
      <c r="B540" s="22"/>
    </row>
    <row r="541" spans="2:2" x14ac:dyDescent="0.3">
      <c r="B541" s="22"/>
    </row>
    <row r="542" spans="2:2" x14ac:dyDescent="0.3">
      <c r="B542" s="22"/>
    </row>
    <row r="543" spans="2:2" x14ac:dyDescent="0.3">
      <c r="B543" s="22"/>
    </row>
    <row r="544" spans="2:2" x14ac:dyDescent="0.3">
      <c r="B544" s="22"/>
    </row>
    <row r="545" spans="2:2" x14ac:dyDescent="0.3">
      <c r="B545" s="22"/>
    </row>
    <row r="546" spans="2:2" x14ac:dyDescent="0.3">
      <c r="B546" s="22"/>
    </row>
    <row r="547" spans="2:2" x14ac:dyDescent="0.3">
      <c r="B547" s="22"/>
    </row>
    <row r="548" spans="2:2" x14ac:dyDescent="0.3">
      <c r="B548" s="22"/>
    </row>
    <row r="549" spans="2:2" x14ac:dyDescent="0.3">
      <c r="B549" s="22"/>
    </row>
    <row r="550" spans="2:2" x14ac:dyDescent="0.3">
      <c r="B550" s="22"/>
    </row>
    <row r="551" spans="2:2" x14ac:dyDescent="0.3">
      <c r="B551" s="22"/>
    </row>
    <row r="552" spans="2:2" x14ac:dyDescent="0.3">
      <c r="B552" s="22"/>
    </row>
    <row r="553" spans="2:2" x14ac:dyDescent="0.3">
      <c r="B553" s="22"/>
    </row>
    <row r="554" spans="2:2" x14ac:dyDescent="0.3">
      <c r="B554" s="22"/>
    </row>
    <row r="555" spans="2:2" x14ac:dyDescent="0.3">
      <c r="B555" s="22"/>
    </row>
    <row r="556" spans="2:2" x14ac:dyDescent="0.3">
      <c r="B556" s="22"/>
    </row>
    <row r="557" spans="2:2" x14ac:dyDescent="0.3">
      <c r="B557" s="22"/>
    </row>
    <row r="558" spans="2:2" x14ac:dyDescent="0.3">
      <c r="B558" s="22"/>
    </row>
    <row r="559" spans="2:2" x14ac:dyDescent="0.3">
      <c r="B559" s="22"/>
    </row>
    <row r="560" spans="2:2" x14ac:dyDescent="0.3">
      <c r="B560" s="22"/>
    </row>
    <row r="561" spans="2:2" x14ac:dyDescent="0.3">
      <c r="B561" s="22"/>
    </row>
    <row r="562" spans="2:2" x14ac:dyDescent="0.3">
      <c r="B562" s="22"/>
    </row>
    <row r="563" spans="2:2" x14ac:dyDescent="0.3">
      <c r="B563" s="22"/>
    </row>
    <row r="564" spans="2:2" x14ac:dyDescent="0.3">
      <c r="B564" s="22"/>
    </row>
    <row r="565" spans="2:2" x14ac:dyDescent="0.3">
      <c r="B565" s="22"/>
    </row>
    <row r="566" spans="2:2" x14ac:dyDescent="0.3">
      <c r="B566" s="22"/>
    </row>
    <row r="567" spans="2:2" x14ac:dyDescent="0.3">
      <c r="B567" s="22"/>
    </row>
    <row r="568" spans="2:2" x14ac:dyDescent="0.3">
      <c r="B568" s="22"/>
    </row>
    <row r="569" spans="2:2" x14ac:dyDescent="0.3">
      <c r="B569" s="22"/>
    </row>
    <row r="570" spans="2:2" x14ac:dyDescent="0.3">
      <c r="B570" s="22"/>
    </row>
    <row r="571" spans="2:2" x14ac:dyDescent="0.3">
      <c r="B571" s="22"/>
    </row>
    <row r="572" spans="2:2" x14ac:dyDescent="0.3">
      <c r="B572" s="22"/>
    </row>
    <row r="573" spans="2:2" x14ac:dyDescent="0.3">
      <c r="B573" s="22"/>
    </row>
    <row r="574" spans="2:2" x14ac:dyDescent="0.3">
      <c r="B574" s="22"/>
    </row>
    <row r="575" spans="2:2" x14ac:dyDescent="0.3">
      <c r="B575" s="22"/>
    </row>
    <row r="576" spans="2:2" x14ac:dyDescent="0.3">
      <c r="B576" s="22"/>
    </row>
    <row r="577" spans="2:2" x14ac:dyDescent="0.3">
      <c r="B577" s="22"/>
    </row>
    <row r="578" spans="2:2" x14ac:dyDescent="0.3">
      <c r="B578" s="22"/>
    </row>
    <row r="579" spans="2:2" x14ac:dyDescent="0.3">
      <c r="B579" s="22"/>
    </row>
    <row r="580" spans="2:2" x14ac:dyDescent="0.3">
      <c r="B580" s="22"/>
    </row>
    <row r="581" spans="2:2" x14ac:dyDescent="0.3">
      <c r="B581" s="22"/>
    </row>
    <row r="582" spans="2:2" x14ac:dyDescent="0.3">
      <c r="B582" s="22"/>
    </row>
    <row r="583" spans="2:2" x14ac:dyDescent="0.3">
      <c r="B583" s="22"/>
    </row>
    <row r="584" spans="2:2" x14ac:dyDescent="0.3">
      <c r="B584" s="22"/>
    </row>
    <row r="585" spans="2:2" x14ac:dyDescent="0.3">
      <c r="B585" s="22"/>
    </row>
    <row r="586" spans="2:2" x14ac:dyDescent="0.3">
      <c r="B586" s="22"/>
    </row>
    <row r="587" spans="2:2" x14ac:dyDescent="0.3">
      <c r="B587" s="22"/>
    </row>
    <row r="588" spans="2:2" x14ac:dyDescent="0.3">
      <c r="B588" s="22"/>
    </row>
    <row r="589" spans="2:2" x14ac:dyDescent="0.3">
      <c r="B589" s="22"/>
    </row>
    <row r="590" spans="2:2" x14ac:dyDescent="0.3">
      <c r="B590" s="22"/>
    </row>
    <row r="591" spans="2:2" x14ac:dyDescent="0.3">
      <c r="B591" s="22"/>
    </row>
    <row r="592" spans="2:2" x14ac:dyDescent="0.3">
      <c r="B592" s="22"/>
    </row>
    <row r="593" spans="2:2" x14ac:dyDescent="0.3">
      <c r="B593" s="22"/>
    </row>
    <row r="594" spans="2:2" x14ac:dyDescent="0.3">
      <c r="B594" s="22"/>
    </row>
    <row r="595" spans="2:2" x14ac:dyDescent="0.3">
      <c r="B595" s="22"/>
    </row>
    <row r="596" spans="2:2" x14ac:dyDescent="0.3">
      <c r="B596" s="22"/>
    </row>
    <row r="597" spans="2:2" x14ac:dyDescent="0.3">
      <c r="B597" s="22"/>
    </row>
    <row r="598" spans="2:2" x14ac:dyDescent="0.3">
      <c r="B598" s="22"/>
    </row>
    <row r="599" spans="2:2" x14ac:dyDescent="0.3">
      <c r="B599" s="22"/>
    </row>
    <row r="600" spans="2:2" x14ac:dyDescent="0.3">
      <c r="B600" s="22"/>
    </row>
    <row r="601" spans="2:2" x14ac:dyDescent="0.3">
      <c r="B601" s="22"/>
    </row>
    <row r="602" spans="2:2" x14ac:dyDescent="0.3">
      <c r="B602" s="22"/>
    </row>
    <row r="603" spans="2:2" x14ac:dyDescent="0.3">
      <c r="B603" s="22"/>
    </row>
    <row r="604" spans="2:2" x14ac:dyDescent="0.3">
      <c r="B604" s="22"/>
    </row>
    <row r="605" spans="2:2" x14ac:dyDescent="0.3">
      <c r="B605" s="22"/>
    </row>
    <row r="606" spans="2:2" x14ac:dyDescent="0.3">
      <c r="B606" s="22"/>
    </row>
    <row r="607" spans="2:2" x14ac:dyDescent="0.3">
      <c r="B607" s="22"/>
    </row>
    <row r="608" spans="2:2" x14ac:dyDescent="0.3">
      <c r="B608" s="22"/>
    </row>
    <row r="609" spans="2:2" x14ac:dyDescent="0.3">
      <c r="B609" s="22"/>
    </row>
    <row r="610" spans="2:2" x14ac:dyDescent="0.3">
      <c r="B610" s="22"/>
    </row>
    <row r="611" spans="2:2" x14ac:dyDescent="0.3">
      <c r="B611" s="22"/>
    </row>
    <row r="612" spans="2:2" x14ac:dyDescent="0.3">
      <c r="B612" s="22"/>
    </row>
    <row r="613" spans="2:2" x14ac:dyDescent="0.3">
      <c r="B613" s="22"/>
    </row>
    <row r="614" spans="2:2" x14ac:dyDescent="0.3">
      <c r="B614" s="22"/>
    </row>
    <row r="615" spans="2:2" x14ac:dyDescent="0.3">
      <c r="B615" s="22"/>
    </row>
    <row r="616" spans="2:2" x14ac:dyDescent="0.3">
      <c r="B616" s="22"/>
    </row>
    <row r="617" spans="2:2" x14ac:dyDescent="0.3">
      <c r="B617" s="22"/>
    </row>
    <row r="618" spans="2:2" ht="2.4" customHeight="1" x14ac:dyDescent="0.3">
      <c r="B618" s="22"/>
    </row>
    <row r="619" spans="2:2" ht="14.4" hidden="1" customHeight="1" x14ac:dyDescent="0.3">
      <c r="B619" s="22"/>
    </row>
    <row r="620" spans="2:2" ht="14.4" hidden="1" customHeight="1" x14ac:dyDescent="0.3">
      <c r="B620" s="22"/>
    </row>
    <row r="621" spans="2:2" ht="14.4" hidden="1" customHeight="1" x14ac:dyDescent="0.3">
      <c r="B621" s="22"/>
    </row>
    <row r="622" spans="2:2" ht="14.4" hidden="1" customHeight="1" x14ac:dyDescent="0.3">
      <c r="B622" s="22"/>
    </row>
    <row r="623" spans="2:2" ht="14.4" hidden="1" customHeight="1" x14ac:dyDescent="0.3">
      <c r="B623" s="22"/>
    </row>
    <row r="624" spans="2:2" ht="14.4" hidden="1" customHeight="1" x14ac:dyDescent="0.3">
      <c r="B624" s="22"/>
    </row>
    <row r="625" spans="2:2" ht="14.4" hidden="1" customHeight="1" x14ac:dyDescent="0.3">
      <c r="B625" s="22"/>
    </row>
    <row r="626" spans="2:2" ht="14.4" hidden="1" customHeight="1" x14ac:dyDescent="0.3">
      <c r="B626" s="22"/>
    </row>
    <row r="627" spans="2:2" ht="14.4" hidden="1" customHeight="1" x14ac:dyDescent="0.3">
      <c r="B627" s="22"/>
    </row>
    <row r="628" spans="2:2" ht="14.4" hidden="1" customHeight="1" x14ac:dyDescent="0.3">
      <c r="B628" s="22"/>
    </row>
    <row r="629" spans="2:2" ht="14.4" hidden="1" customHeight="1" x14ac:dyDescent="0.3">
      <c r="B629" s="22"/>
    </row>
    <row r="630" spans="2:2" ht="14.4" hidden="1" customHeight="1" x14ac:dyDescent="0.3">
      <c r="B630" s="22"/>
    </row>
    <row r="631" spans="2:2" ht="14.4" hidden="1" customHeight="1" x14ac:dyDescent="0.3">
      <c r="B631" s="22"/>
    </row>
    <row r="632" spans="2:2" ht="14.4" hidden="1" customHeight="1" x14ac:dyDescent="0.3">
      <c r="B632" s="22"/>
    </row>
    <row r="633" spans="2:2" ht="14.4" hidden="1" customHeight="1" x14ac:dyDescent="0.3">
      <c r="B633" s="22"/>
    </row>
    <row r="634" spans="2:2" ht="14.4" hidden="1" customHeight="1" x14ac:dyDescent="0.3">
      <c r="B634" s="22"/>
    </row>
    <row r="635" spans="2:2" ht="14.4" hidden="1" customHeight="1" x14ac:dyDescent="0.3">
      <c r="B635" s="22"/>
    </row>
    <row r="636" spans="2:2" ht="14.4" hidden="1" customHeight="1" x14ac:dyDescent="0.3">
      <c r="B636" s="22"/>
    </row>
    <row r="637" spans="2:2" ht="14.4" hidden="1" customHeight="1" x14ac:dyDescent="0.3">
      <c r="B637" s="22"/>
    </row>
    <row r="638" spans="2:2" ht="14.4" hidden="1" customHeight="1" x14ac:dyDescent="0.3">
      <c r="B638" s="22"/>
    </row>
    <row r="639" spans="2:2" ht="14.4" hidden="1" customHeight="1" x14ac:dyDescent="0.3">
      <c r="B639" s="22"/>
    </row>
    <row r="640" spans="2:2" ht="14.4" hidden="1" customHeight="1" x14ac:dyDescent="0.3">
      <c r="B640" s="22"/>
    </row>
    <row r="641" spans="2:2" ht="14.4" hidden="1" customHeight="1" x14ac:dyDescent="0.3">
      <c r="B641" s="22"/>
    </row>
    <row r="642" spans="2:2" ht="14.4" hidden="1" customHeight="1" x14ac:dyDescent="0.3">
      <c r="B642" s="22"/>
    </row>
    <row r="643" spans="2:2" ht="14.4" hidden="1" customHeight="1" x14ac:dyDescent="0.3">
      <c r="B643" s="22"/>
    </row>
    <row r="644" spans="2:2" ht="4.2" hidden="1" customHeight="1" x14ac:dyDescent="0.3">
      <c r="B644" s="22"/>
    </row>
    <row r="645" spans="2:2" ht="14.4" hidden="1" customHeight="1" x14ac:dyDescent="0.3">
      <c r="B645" s="22"/>
    </row>
    <row r="646" spans="2:2" ht="14.4" hidden="1" customHeight="1" x14ac:dyDescent="0.3">
      <c r="B646" s="22"/>
    </row>
    <row r="647" spans="2:2" ht="14.4" hidden="1" customHeight="1" x14ac:dyDescent="0.3">
      <c r="B647" s="22"/>
    </row>
    <row r="648" spans="2:2" ht="14.4" hidden="1" customHeight="1" x14ac:dyDescent="0.3">
      <c r="B648" s="22"/>
    </row>
    <row r="649" spans="2:2" ht="14.4" hidden="1" customHeight="1" x14ac:dyDescent="0.3">
      <c r="B649" s="22"/>
    </row>
    <row r="650" spans="2:2" ht="14.4" hidden="1" customHeight="1" x14ac:dyDescent="0.3">
      <c r="B650" s="22"/>
    </row>
    <row r="651" spans="2:2" ht="14.4" hidden="1" customHeight="1" x14ac:dyDescent="0.3">
      <c r="B651" s="22"/>
    </row>
    <row r="652" spans="2:2" ht="14.4" hidden="1" customHeight="1" x14ac:dyDescent="0.3">
      <c r="B652" s="22"/>
    </row>
    <row r="653" spans="2:2" ht="1.2" hidden="1" customHeight="1" x14ac:dyDescent="0.3">
      <c r="B653" s="22"/>
    </row>
    <row r="654" spans="2:2" ht="14.4" hidden="1" customHeight="1" x14ac:dyDescent="0.3">
      <c r="B654" s="22"/>
    </row>
    <row r="655" spans="2:2" ht="14.4" hidden="1" customHeight="1" x14ac:dyDescent="0.3">
      <c r="B655" s="22"/>
    </row>
    <row r="656" spans="2:2" ht="14.4" hidden="1" customHeight="1" x14ac:dyDescent="0.3">
      <c r="B656" s="22"/>
    </row>
    <row r="657" spans="2:2" ht="14.4" hidden="1" customHeight="1" x14ac:dyDescent="0.3">
      <c r="B657" s="22"/>
    </row>
    <row r="658" spans="2:2" ht="14.4" hidden="1" customHeight="1" x14ac:dyDescent="0.3">
      <c r="B658" s="22"/>
    </row>
    <row r="659" spans="2:2" ht="14.4" hidden="1" customHeight="1" x14ac:dyDescent="0.3">
      <c r="B659" s="22"/>
    </row>
    <row r="660" spans="2:2" ht="14.4" hidden="1" customHeight="1" x14ac:dyDescent="0.3">
      <c r="B660" s="22"/>
    </row>
    <row r="661" spans="2:2" ht="14.4" hidden="1" customHeight="1" x14ac:dyDescent="0.3">
      <c r="B661" s="22"/>
    </row>
    <row r="662" spans="2:2" ht="14.4" hidden="1" customHeight="1" x14ac:dyDescent="0.3">
      <c r="B662" s="22"/>
    </row>
    <row r="663" spans="2:2" ht="14.4" hidden="1" customHeight="1" x14ac:dyDescent="0.3">
      <c r="B663" s="22"/>
    </row>
    <row r="664" spans="2:2" ht="14.4" hidden="1" customHeight="1" x14ac:dyDescent="0.3">
      <c r="B664" s="22"/>
    </row>
    <row r="665" spans="2:2" ht="14.4" hidden="1" customHeight="1" x14ac:dyDescent="0.3">
      <c r="B665" s="22"/>
    </row>
    <row r="666" spans="2:2" ht="14.4" hidden="1" customHeight="1" x14ac:dyDescent="0.3">
      <c r="B666" s="22"/>
    </row>
    <row r="667" spans="2:2" ht="14.4" hidden="1" customHeight="1" x14ac:dyDescent="0.3">
      <c r="B667" s="22"/>
    </row>
    <row r="668" spans="2:2" ht="14.4" hidden="1" customHeight="1" x14ac:dyDescent="0.3">
      <c r="B668" s="22"/>
    </row>
    <row r="669" spans="2:2" ht="14.4" hidden="1" customHeight="1" x14ac:dyDescent="0.3">
      <c r="B669" s="22"/>
    </row>
    <row r="670" spans="2:2" ht="14.4" hidden="1" customHeight="1" x14ac:dyDescent="0.3">
      <c r="B670" s="22"/>
    </row>
    <row r="671" spans="2:2" ht="14.4" hidden="1" customHeight="1" x14ac:dyDescent="0.3">
      <c r="B671" s="22"/>
    </row>
    <row r="672" spans="2:2" ht="14.4" hidden="1" customHeight="1" x14ac:dyDescent="0.3">
      <c r="B672" s="22"/>
    </row>
    <row r="673" spans="2:2" ht="4.95" hidden="1" customHeight="1" x14ac:dyDescent="0.3">
      <c r="B673" s="22"/>
    </row>
    <row r="674" spans="2:2" ht="14.4" hidden="1" customHeight="1" x14ac:dyDescent="0.3">
      <c r="B674" s="22"/>
    </row>
    <row r="675" spans="2:2" ht="14.4" hidden="1" customHeight="1" x14ac:dyDescent="0.3">
      <c r="B675" s="22"/>
    </row>
    <row r="676" spans="2:2" ht="14.4" hidden="1" customHeight="1" x14ac:dyDescent="0.3">
      <c r="B676" s="22"/>
    </row>
    <row r="677" spans="2:2" ht="14.4" hidden="1" customHeight="1" x14ac:dyDescent="0.3">
      <c r="B677" s="22"/>
    </row>
    <row r="678" spans="2:2" ht="14.4" hidden="1" customHeight="1" x14ac:dyDescent="0.3">
      <c r="B678" s="22"/>
    </row>
    <row r="679" spans="2:2" ht="14.4" hidden="1" customHeight="1" x14ac:dyDescent="0.3">
      <c r="B679" s="22"/>
    </row>
    <row r="680" spans="2:2" ht="14.4" hidden="1" customHeight="1" x14ac:dyDescent="0.3">
      <c r="B680" s="22"/>
    </row>
    <row r="681" spans="2:2" ht="14.4" hidden="1" customHeight="1" x14ac:dyDescent="0.3">
      <c r="B681" s="22"/>
    </row>
    <row r="682" spans="2:2" ht="14.4" hidden="1" customHeight="1" x14ac:dyDescent="0.3">
      <c r="B682" s="22"/>
    </row>
    <row r="683" spans="2:2" ht="14.4" hidden="1" customHeight="1" x14ac:dyDescent="0.3">
      <c r="B683" s="22"/>
    </row>
    <row r="684" spans="2:2" ht="14.4" hidden="1" customHeight="1" x14ac:dyDescent="0.3">
      <c r="B684" s="22"/>
    </row>
    <row r="685" spans="2:2" ht="14.4" hidden="1" customHeight="1" x14ac:dyDescent="0.3">
      <c r="B685" s="22"/>
    </row>
    <row r="686" spans="2:2" ht="14.4" hidden="1" customHeight="1" x14ac:dyDescent="0.3">
      <c r="B686" s="22"/>
    </row>
    <row r="687" spans="2:2" ht="14.4" hidden="1" customHeight="1" x14ac:dyDescent="0.3">
      <c r="B687" s="22"/>
    </row>
    <row r="688" spans="2:2" ht="14.4" hidden="1" customHeight="1" x14ac:dyDescent="0.3">
      <c r="B688" s="22"/>
    </row>
    <row r="689" spans="2:2" ht="14.4" hidden="1" customHeight="1" x14ac:dyDescent="0.3">
      <c r="B689" s="22"/>
    </row>
    <row r="690" spans="2:2" ht="14.4" hidden="1" customHeight="1" x14ac:dyDescent="0.3">
      <c r="B690" s="22"/>
    </row>
    <row r="691" spans="2:2" ht="14.4" hidden="1" customHeight="1" x14ac:dyDescent="0.3">
      <c r="B691" s="22"/>
    </row>
    <row r="692" spans="2:2" ht="14.4" hidden="1" customHeight="1" x14ac:dyDescent="0.3">
      <c r="B692" s="22"/>
    </row>
    <row r="693" spans="2:2" ht="14.4" hidden="1" customHeight="1" x14ac:dyDescent="0.3">
      <c r="B693" s="22"/>
    </row>
    <row r="694" spans="2:2" ht="14.4" hidden="1" customHeight="1" x14ac:dyDescent="0.3">
      <c r="B694" s="22"/>
    </row>
    <row r="695" spans="2:2" ht="14.4" hidden="1" customHeight="1" x14ac:dyDescent="0.3">
      <c r="B695" s="22"/>
    </row>
    <row r="696" spans="2:2" ht="14.4" hidden="1" customHeight="1" x14ac:dyDescent="0.3">
      <c r="B696" s="22"/>
    </row>
    <row r="697" spans="2:2" ht="14.4" hidden="1" customHeight="1" x14ac:dyDescent="0.3">
      <c r="B697" s="22"/>
    </row>
  </sheetData>
  <mergeCells count="89">
    <mergeCell ref="B130:B139"/>
    <mergeCell ref="A117:A119"/>
    <mergeCell ref="B119:F119"/>
    <mergeCell ref="B124:F124"/>
    <mergeCell ref="B127:F127"/>
    <mergeCell ref="A126:A127"/>
    <mergeCell ref="A120:A124"/>
    <mergeCell ref="B42:F42"/>
    <mergeCell ref="B66:F66"/>
    <mergeCell ref="B62:F62"/>
    <mergeCell ref="B76:F76"/>
    <mergeCell ref="B57:F57"/>
    <mergeCell ref="B48:F48"/>
    <mergeCell ref="B53:F53"/>
    <mergeCell ref="F51:F52"/>
    <mergeCell ref="E55:E56"/>
    <mergeCell ref="F55:F56"/>
    <mergeCell ref="E60:E61"/>
    <mergeCell ref="B70:F70"/>
    <mergeCell ref="A50:A53"/>
    <mergeCell ref="E51:E52"/>
    <mergeCell ref="A77:A82"/>
    <mergeCell ref="A59:A62"/>
    <mergeCell ref="A63:A66"/>
    <mergeCell ref="A67:A70"/>
    <mergeCell ref="A71:A76"/>
    <mergeCell ref="B82:F82"/>
    <mergeCell ref="F60:F61"/>
    <mergeCell ref="E64:E65"/>
    <mergeCell ref="F64:F65"/>
    <mergeCell ref="E68:E69"/>
    <mergeCell ref="F68:F69"/>
    <mergeCell ref="E72:E75"/>
    <mergeCell ref="F72:F75"/>
    <mergeCell ref="E78:E81"/>
    <mergeCell ref="E20:E23"/>
    <mergeCell ref="F20:F23"/>
    <mergeCell ref="A54:A57"/>
    <mergeCell ref="E26:E28"/>
    <mergeCell ref="F26:F28"/>
    <mergeCell ref="B36:F36"/>
    <mergeCell ref="B29:F29"/>
    <mergeCell ref="E31:E35"/>
    <mergeCell ref="F31:F35"/>
    <mergeCell ref="E38:E41"/>
    <mergeCell ref="F38:F41"/>
    <mergeCell ref="E44:E47"/>
    <mergeCell ref="F44:F47"/>
    <mergeCell ref="A30:A36"/>
    <mergeCell ref="A37:A42"/>
    <mergeCell ref="A43:A48"/>
    <mergeCell ref="A1:F1"/>
    <mergeCell ref="A3:F3"/>
    <mergeCell ref="A15:A18"/>
    <mergeCell ref="A19:A24"/>
    <mergeCell ref="A25:A29"/>
    <mergeCell ref="F8:F13"/>
    <mergeCell ref="A5:B5"/>
    <mergeCell ref="A4:B4"/>
    <mergeCell ref="A2:F2"/>
    <mergeCell ref="E8:E13"/>
    <mergeCell ref="B24:F24"/>
    <mergeCell ref="B14:F14"/>
    <mergeCell ref="A7:A14"/>
    <mergeCell ref="B18:F18"/>
    <mergeCell ref="E16:E17"/>
    <mergeCell ref="F16:F17"/>
    <mergeCell ref="A92:A96"/>
    <mergeCell ref="B116:F116"/>
    <mergeCell ref="B96:F96"/>
    <mergeCell ref="A114:A116"/>
    <mergeCell ref="A109:A113"/>
    <mergeCell ref="B113:F113"/>
    <mergeCell ref="B105:F105"/>
    <mergeCell ref="A97:B97"/>
    <mergeCell ref="B108:F108"/>
    <mergeCell ref="A99:A105"/>
    <mergeCell ref="A106:A108"/>
    <mergeCell ref="E93:E95"/>
    <mergeCell ref="F93:F95"/>
    <mergeCell ref="F78:F81"/>
    <mergeCell ref="F84:F86"/>
    <mergeCell ref="E89:E90"/>
    <mergeCell ref="F89:F90"/>
    <mergeCell ref="A83:A87"/>
    <mergeCell ref="A88:A91"/>
    <mergeCell ref="B87:F87"/>
    <mergeCell ref="B91:F91"/>
    <mergeCell ref="E84:E86"/>
  </mergeCells>
  <phoneticPr fontId="23" type="noConversion"/>
  <pageMargins left="0.25" right="0.25" top="0.75" bottom="0.75" header="0.3" footer="0.3"/>
  <pageSetup paperSize="8" scale="68"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1C5F7A-4E90-4D63-BCF4-47018B77FC3A}">
  <ds:schemaRefs>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purl.org/dc/elements/1.1/"/>
    <ds:schemaRef ds:uri="b0d65882-afcc-44e0-9f9d-a3a19484025c"/>
    <ds:schemaRef ds:uri="7dad44aa-71bc-4b74-b805-970d02198ae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A7A3D86-F50D-4DDE-8FB6-39831869307B}">
  <ds:schemaRefs>
    <ds:schemaRef ds:uri="http://schemas.microsoft.com/sharepoint/v3/contenttype/forms"/>
  </ds:schemaRefs>
</ds:datastoreItem>
</file>

<file path=customXml/itemProps3.xml><?xml version="1.0" encoding="utf-8"?>
<ds:datastoreItem xmlns:ds="http://schemas.openxmlformats.org/officeDocument/2006/customXml" ds:itemID="{E972E180-4747-4C4D-94D6-C794DD3521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2023-10-11T08:19:27Z</cp:lastPrinted>
  <dcterms:created xsi:type="dcterms:W3CDTF">2013-06-17T07:31:55Z</dcterms:created>
  <dcterms:modified xsi:type="dcterms:W3CDTF">2024-03-12T13:06:27Z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